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O74" i="7"/>
  <c r="C74"/>
  <c r="D74"/>
  <c r="E74"/>
  <c r="F74"/>
  <c r="G74"/>
  <c r="H74"/>
  <c r="I74"/>
  <c r="J74"/>
  <c r="K74"/>
  <c r="L74"/>
  <c r="M74"/>
  <c r="N74"/>
  <c r="O75"/>
  <c r="O78"/>
  <c r="P88"/>
  <c r="P79"/>
  <c r="M79"/>
  <c r="P74"/>
  <c r="P75"/>
  <c r="P39"/>
  <c r="P23"/>
  <c r="O26"/>
  <c r="O27"/>
  <c r="O28"/>
  <c r="O29"/>
  <c r="O30"/>
  <c r="O31"/>
  <c r="O32"/>
  <c r="O33"/>
  <c r="O34"/>
  <c r="O35"/>
  <c r="O36"/>
  <c r="O37"/>
  <c r="O38"/>
  <c r="O39"/>
  <c r="N39"/>
  <c r="O15"/>
  <c r="O16"/>
  <c r="O17"/>
  <c r="O19"/>
  <c r="O20"/>
  <c r="O21"/>
  <c r="O22"/>
  <c r="O23"/>
  <c r="N100"/>
  <c r="N23"/>
  <c r="O10"/>
  <c r="O11"/>
  <c r="O12"/>
  <c r="M12"/>
  <c r="M88"/>
  <c r="O88" s="1"/>
  <c r="M23"/>
  <c r="P100"/>
  <c r="L12"/>
  <c r="O92"/>
  <c r="O93"/>
  <c r="O94"/>
  <c r="O95"/>
  <c r="O96"/>
  <c r="O97"/>
  <c r="O98"/>
  <c r="O99"/>
  <c r="O100"/>
  <c r="O81"/>
  <c r="O82"/>
  <c r="O83"/>
  <c r="O84"/>
  <c r="O85"/>
  <c r="O86"/>
  <c r="O87"/>
  <c r="K100"/>
  <c r="K12"/>
  <c r="O69"/>
  <c r="O65"/>
  <c r="O67"/>
  <c r="O66"/>
  <c r="O64"/>
  <c r="O59"/>
  <c r="O63"/>
  <c r="O62"/>
  <c r="J12"/>
  <c r="H79"/>
  <c r="H23"/>
  <c r="O43"/>
  <c r="O44"/>
  <c r="O45"/>
  <c r="O46"/>
  <c r="O54"/>
  <c r="O55"/>
  <c r="O56"/>
  <c r="O58"/>
  <c r="O60"/>
  <c r="O68"/>
  <c r="O70"/>
  <c r="O71"/>
  <c r="O72"/>
  <c r="O73"/>
  <c r="H39"/>
  <c r="H12"/>
  <c r="G100"/>
  <c r="F100"/>
  <c r="E100"/>
  <c r="D100"/>
  <c r="C100"/>
  <c r="F88"/>
  <c r="F39"/>
  <c r="F23"/>
  <c r="C23"/>
  <c r="E79"/>
  <c r="E12"/>
  <c r="D88"/>
  <c r="D79"/>
  <c r="D12"/>
</calcChain>
</file>

<file path=xl/sharedStrings.xml><?xml version="1.0" encoding="utf-8"?>
<sst xmlns="http://schemas.openxmlformats.org/spreadsheetml/2006/main" count="148" uniqueCount="98">
  <si>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</si>
  <si>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</si>
  <si>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</si>
  <si>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</si>
  <si>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</si>
  <si>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</si>
  <si>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</si>
  <si>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</si>
  <si>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</si>
  <si>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</si>
  <si>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</si>
  <si>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</si>
  <si>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</si>
  <si>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</si>
  <si>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</si>
  <si>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</si>
  <si>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</si>
  <si>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</si>
  <si>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</si>
  <si>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</si>
  <si>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</si>
  <si>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</si>
  <si>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</si>
  <si>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</si>
  <si>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</si>
  <si>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</si>
  <si>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</si>
  <si>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</si>
  <si>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</si>
  <si>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</si>
  <si>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</si>
  <si>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</si>
  <si>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</si>
  <si>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</si>
  <si>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</si>
  <si>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</si>
  <si>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</si>
  <si>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</si>
  <si>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</si>
  <si>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</si>
  <si>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</si>
  <si>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</si>
  <si>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</si>
  <si>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</si>
  <si>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</si>
  <si>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</si>
  <si>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</si>
  <si>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</si>
  <si>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</si>
  <si>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</si>
  <si>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</si>
  <si>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</si>
  <si>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</si>
  <si>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</si>
  <si>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</si>
  <si>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</si>
  <si>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</si>
  <si>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State Police Fines</t>
  </si>
  <si>
    <t>Boro Vehicle Fines</t>
  </si>
  <si>
    <t>2009FORD</t>
  </si>
  <si>
    <t>Weapons</t>
  </si>
  <si>
    <t>2010FD.VAN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</si>
  <si>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</si>
  <si>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</si>
  <si>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</si>
  <si>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</si>
  <si>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</si>
  <si>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</si>
  <si>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</si>
  <si>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</si>
  <si>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</si>
  <si>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</si>
  <si>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</si>
  <si>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2015</t>
  </si>
  <si>
    <t>14-15</t>
  </si>
  <si>
    <t>2014FORD   #46-05**</t>
  </si>
  <si>
    <t>**new vehicle</t>
  </si>
  <si>
    <t>MORRISVILLE POLICE DEPARTMENT MONTHLY REPORT 2015</t>
  </si>
  <si>
    <t>DWI</t>
  </si>
  <si>
    <t>All Other Offenses</t>
  </si>
  <si>
    <t>Part One Offenses:</t>
  </si>
  <si>
    <t>Part Two Offenses:</t>
  </si>
  <si>
    <t>2015FORD   #46-08**</t>
  </si>
  <si>
    <t>2015FORD   #46-09**</t>
  </si>
  <si>
    <t>2007FORD</t>
  </si>
  <si>
    <t>#46-07**</t>
  </si>
  <si>
    <t>#46-04</t>
  </si>
  <si>
    <t>#46-06</t>
  </si>
  <si>
    <t>#46-02</t>
  </si>
  <si>
    <t>#46-03</t>
  </si>
  <si>
    <t>Simple Assault</t>
  </si>
  <si>
    <t>Aggravated Assault</t>
  </si>
  <si>
    <r>
      <t xml:space="preserve">          DIFF</t>
    </r>
    <r>
      <rPr>
        <u/>
        <sz val="11"/>
        <rFont val="Bookman Old Style"/>
        <family val="1"/>
      </rPr>
      <t>__</t>
    </r>
    <r>
      <rPr>
        <b/>
        <u/>
        <sz val="11"/>
        <rFont val="Bookman Old Style"/>
        <family val="1"/>
      </rPr>
      <t>.</t>
    </r>
  </si>
  <si>
    <t>new veh.</t>
  </si>
  <si>
    <t xml:space="preserve">   </t>
  </si>
  <si>
    <t>N/A</t>
  </si>
  <si>
    <r>
      <rPr>
        <b/>
        <sz val="14"/>
        <rFont val="Times New Roman"/>
        <family val="1"/>
      </rPr>
      <t xml:space="preserve">    </t>
    </r>
    <r>
      <rPr>
        <b/>
        <u/>
        <sz val="14"/>
        <rFont val="Times New Roman"/>
        <family val="1"/>
      </rPr>
      <t xml:space="preserve"> DECEMBER  2015</t>
    </r>
  </si>
  <si>
    <t>"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</si>
</sst>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u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1" fontId="20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0" fontId="25" fillId="0" borderId="0" xfId="0" applyFont="1" applyBorder="1"/>
    <xf numFmtId="0" fontId="27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/>
    <xf numFmtId="3" fontId="33" fillId="0" borderId="0" xfId="0" applyNumberFormat="1" applyFont="1" applyAlignment="1" applyProtection="1">
      <alignment horizontal="center"/>
    </xf>
    <xf numFmtId="3" fontId="33" fillId="0" borderId="0" xfId="0" applyNumberFormat="1" applyFont="1" applyAlignment="1">
      <alignment horizontal="center"/>
    </xf>
    <xf numFmtId="9" fontId="33" fillId="0" borderId="0" xfId="2" applyFont="1"/>
    <xf numFmtId="49" fontId="16" fillId="0" borderId="0" xfId="0" applyNumberFormat="1" applyFont="1" applyAlignment="1" applyProtection="1">
      <alignment horizontal="right"/>
    </xf>
    <xf numFmtId="0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3" fontId="33" fillId="0" borderId="0" xfId="0" applyNumberFormat="1" applyFont="1"/>
    <xf numFmtId="1" fontId="33" fillId="0" borderId="0" xfId="0" applyNumberFormat="1" applyFont="1"/>
    <xf numFmtId="37" fontId="25" fillId="0" borderId="0" xfId="1" applyNumberFormat="1" applyFont="1" applyAlignment="1" applyProtection="1"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962"/>
          <c:w val="0.86032028469750965"/>
          <c:h val="0.82329842931938602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7384576"/>
        <c:axId val="127386368"/>
      </c:barChart>
      <c:catAx>
        <c:axId val="127384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86368"/>
        <c:crosses val="autoZero"/>
        <c:lblAlgn val="ctr"/>
        <c:lblOffset val="100"/>
        <c:tickLblSkip val="1"/>
        <c:tickMarkSkip val="1"/>
      </c:catAx>
      <c:valAx>
        <c:axId val="127386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84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04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workbookViewId="0">
      <pane xSplit="2" ySplit="9" topLeftCell="E21" activePane="bottomRight" state="frozen"/>
      <selection pane="topRight" activeCell="C1" sqref="C1"/>
      <selection pane="bottomLeft" activeCell="A10" sqref="A10"/>
      <selection pane="bottomRight" activeCell="M5" sqref="M5"/>
    </sheetView>
  </sheetViews>
  <sheetFormatPr defaultRowHeight="15.75"/>
  <cols>
    <col min="1" max="2" width="11" customWidth="1"/>
    <col min="3" max="3" width="9.75" customWidth="1"/>
    <col min="4" max="4" width="8.5" customWidth="1"/>
    <col min="5" max="6" width="8.875" customWidth="1"/>
    <col min="7" max="7" width="8.75" customWidth="1"/>
    <col min="8" max="8" width="8.625" customWidth="1"/>
    <col min="9" max="9" width="8.75" customWidth="1"/>
    <col min="10" max="10" width="7.875" customWidth="1"/>
    <col min="11" max="12" width="9.125" customWidth="1"/>
    <col min="13" max="13" width="9.5" customWidth="1"/>
    <col min="14" max="14" width="9.875" customWidth="1"/>
    <col min="15" max="15" width="10.375" customWidth="1"/>
    <col min="16" max="16" width="10.25" customWidth="1"/>
    <col min="17" max="17" width="8.75" customWidth="1"/>
    <col min="18" max="18" width="10.5" customWidth="1"/>
  </cols>
  <sheetData>
    <row r="1" spans="1:18" ht="21.6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ht="19.5">
      <c r="A2" s="15"/>
      <c r="B2" s="4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3" t="s">
        <v>96</v>
      </c>
      <c r="I5" s="41"/>
      <c r="J5" s="42"/>
      <c r="O5" s="3"/>
      <c r="P5" s="3"/>
      <c r="Q5" s="9" t="s">
        <v>41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64</v>
      </c>
      <c r="P8" s="36"/>
      <c r="Q8" s="37"/>
      <c r="R8" s="1"/>
    </row>
    <row r="9" spans="1:18" ht="18">
      <c r="A9" s="33"/>
      <c r="B9" s="34"/>
      <c r="C9" s="38" t="s">
        <v>44</v>
      </c>
      <c r="D9" s="38" t="s">
        <v>45</v>
      </c>
      <c r="E9" s="38" t="s">
        <v>46</v>
      </c>
      <c r="F9" s="38" t="s">
        <v>47</v>
      </c>
      <c r="G9" s="38" t="s">
        <v>48</v>
      </c>
      <c r="H9" s="38" t="s">
        <v>49</v>
      </c>
      <c r="I9" s="38" t="s">
        <v>50</v>
      </c>
      <c r="J9" s="38" t="s">
        <v>51</v>
      </c>
      <c r="K9" s="38" t="s">
        <v>52</v>
      </c>
      <c r="L9" s="38" t="s">
        <v>53</v>
      </c>
      <c r="M9" s="38" t="s">
        <v>54</v>
      </c>
      <c r="N9" s="38" t="s">
        <v>55</v>
      </c>
      <c r="O9" s="39" t="s">
        <v>73</v>
      </c>
      <c r="P9" s="40">
        <v>2014</v>
      </c>
      <c r="Q9" s="39" t="s">
        <v>74</v>
      </c>
      <c r="R9" s="106" t="s">
        <v>63</v>
      </c>
    </row>
    <row r="10" spans="1:18" s="16" customFormat="1" ht="18.75">
      <c r="A10" s="19" t="s">
        <v>42</v>
      </c>
      <c r="B10" s="19"/>
      <c r="C10" s="53">
        <v>356</v>
      </c>
      <c r="D10" s="52">
        <v>296</v>
      </c>
      <c r="E10" s="52">
        <v>344</v>
      </c>
      <c r="F10" s="53">
        <v>422</v>
      </c>
      <c r="G10" s="53">
        <v>412</v>
      </c>
      <c r="H10" s="53">
        <v>404</v>
      </c>
      <c r="I10" s="52">
        <v>425</v>
      </c>
      <c r="J10" s="53">
        <v>415</v>
      </c>
      <c r="K10" s="53">
        <v>365</v>
      </c>
      <c r="L10" s="53">
        <v>369</v>
      </c>
      <c r="M10" s="53">
        <v>357</v>
      </c>
      <c r="N10" s="53">
        <v>348</v>
      </c>
      <c r="O10" s="53">
        <f>SUM(C10:N10)</f>
        <v>4513</v>
      </c>
      <c r="P10" s="53">
        <v>4533</v>
      </c>
      <c r="Q10" s="53">
        <v>-20</v>
      </c>
      <c r="R10" s="88">
        <v>-0.01</v>
      </c>
    </row>
    <row r="11" spans="1:18" s="16" customFormat="1" ht="18.75">
      <c r="A11" s="49" t="s">
        <v>6</v>
      </c>
      <c r="B11" s="49"/>
      <c r="C11" s="55">
        <v>889</v>
      </c>
      <c r="D11" s="54">
        <v>717</v>
      </c>
      <c r="E11" s="55">
        <v>789</v>
      </c>
      <c r="F11" s="55">
        <v>775</v>
      </c>
      <c r="G11" s="55">
        <v>932</v>
      </c>
      <c r="H11" s="55">
        <v>619</v>
      </c>
      <c r="I11" s="55">
        <v>801</v>
      </c>
      <c r="J11" s="55">
        <v>922</v>
      </c>
      <c r="K11" s="55">
        <v>689</v>
      </c>
      <c r="L11" s="55">
        <v>749</v>
      </c>
      <c r="M11" s="55">
        <v>695</v>
      </c>
      <c r="N11" s="75">
        <v>585</v>
      </c>
      <c r="O11" s="55">
        <f>SUM(C11:N11)</f>
        <v>9162</v>
      </c>
      <c r="P11" s="55">
        <v>9510</v>
      </c>
      <c r="Q11" s="55">
        <v>-348</v>
      </c>
      <c r="R11" s="89">
        <v>-0.04</v>
      </c>
    </row>
    <row r="12" spans="1:18" s="16" customFormat="1" ht="18.75">
      <c r="A12" s="51" t="s">
        <v>7</v>
      </c>
      <c r="B12" s="51"/>
      <c r="C12" s="56">
        <v>1245</v>
      </c>
      <c r="D12" s="56">
        <f>SUM(D10:D11)</f>
        <v>1013</v>
      </c>
      <c r="E12" s="56">
        <f>SUM(E10:E11)</f>
        <v>1133</v>
      </c>
      <c r="F12" s="56">
        <v>1197</v>
      </c>
      <c r="G12" s="56">
        <v>1344</v>
      </c>
      <c r="H12" s="56">
        <f>SUM(H10:H11)</f>
        <v>1023</v>
      </c>
      <c r="I12" s="56">
        <v>1226</v>
      </c>
      <c r="J12" s="56">
        <f>SUM(J10:J11)</f>
        <v>1337</v>
      </c>
      <c r="K12" s="56">
        <f>SUM(K10:K11)</f>
        <v>1054</v>
      </c>
      <c r="L12" s="56">
        <f>SUM(L10:L11)</f>
        <v>1118</v>
      </c>
      <c r="M12" s="56">
        <f>SUM(M10:M11)</f>
        <v>1052</v>
      </c>
      <c r="N12" s="56">
        <v>933</v>
      </c>
      <c r="O12" s="56">
        <f>SUM(C12:N12)</f>
        <v>13675</v>
      </c>
      <c r="P12" s="56">
        <v>14043</v>
      </c>
      <c r="Q12" s="57">
        <v>-368</v>
      </c>
      <c r="R12" s="90">
        <v>-0.03</v>
      </c>
    </row>
    <row r="13" spans="1:18" s="16" customFormat="1" ht="11.85" customHeight="1">
      <c r="A13" s="4"/>
      <c r="B13" s="4"/>
      <c r="C13" s="59"/>
      <c r="D13" s="52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58"/>
      <c r="R13" s="52"/>
    </row>
    <row r="14" spans="1:18" s="16" customFormat="1" ht="18.75">
      <c r="A14" s="51" t="s">
        <v>80</v>
      </c>
      <c r="B14" s="19"/>
      <c r="C14" s="61"/>
      <c r="D14" s="5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1"/>
      <c r="R14" s="52"/>
    </row>
    <row r="15" spans="1:18" s="16" customFormat="1" ht="18.75">
      <c r="A15" s="19" t="s">
        <v>8</v>
      </c>
      <c r="B15" s="19"/>
      <c r="C15" s="53">
        <v>0</v>
      </c>
      <c r="D15" s="52">
        <v>0</v>
      </c>
      <c r="E15" s="53">
        <v>0</v>
      </c>
      <c r="F15" s="53">
        <v>0</v>
      </c>
      <c r="G15" s="53">
        <v>0</v>
      </c>
      <c r="H15" s="53">
        <v>0</v>
      </c>
      <c r="I15" s="52">
        <v>0</v>
      </c>
      <c r="J15" s="63">
        <v>0</v>
      </c>
      <c r="K15" s="53">
        <v>0</v>
      </c>
      <c r="L15" s="53">
        <v>0</v>
      </c>
      <c r="M15" s="53">
        <v>0</v>
      </c>
      <c r="N15" s="53">
        <v>0</v>
      </c>
      <c r="O15" s="53">
        <f t="shared" ref="O15:O23" si="0">SUM(C15:N15)</f>
        <v>0</v>
      </c>
      <c r="P15" s="53">
        <v>0</v>
      </c>
      <c r="Q15" s="63">
        <v>0</v>
      </c>
      <c r="R15" s="91">
        <v>0</v>
      </c>
    </row>
    <row r="16" spans="1:18" s="16" customFormat="1" ht="18.75">
      <c r="A16" s="19" t="s">
        <v>9</v>
      </c>
      <c r="B16" s="19"/>
      <c r="C16" s="53">
        <v>0</v>
      </c>
      <c r="D16" s="52">
        <v>0</v>
      </c>
      <c r="E16" s="53">
        <v>0</v>
      </c>
      <c r="F16" s="53">
        <v>0</v>
      </c>
      <c r="G16" s="53">
        <v>0</v>
      </c>
      <c r="H16" s="53">
        <v>0</v>
      </c>
      <c r="I16" s="52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f t="shared" si="0"/>
        <v>0</v>
      </c>
      <c r="P16" s="53">
        <v>0</v>
      </c>
      <c r="Q16" s="63">
        <v>0</v>
      </c>
      <c r="R16" s="88">
        <v>0</v>
      </c>
    </row>
    <row r="17" spans="1:18" s="16" customFormat="1" ht="18.75">
      <c r="A17" s="19" t="s">
        <v>12</v>
      </c>
      <c r="B17" s="19"/>
      <c r="C17" s="53">
        <v>0</v>
      </c>
      <c r="D17" s="52">
        <v>0</v>
      </c>
      <c r="E17" s="53">
        <v>0</v>
      </c>
      <c r="F17" s="53">
        <v>1</v>
      </c>
      <c r="G17" s="53">
        <v>0</v>
      </c>
      <c r="H17" s="53">
        <v>0</v>
      </c>
      <c r="I17" s="52">
        <v>1</v>
      </c>
      <c r="J17" s="53">
        <v>3</v>
      </c>
      <c r="K17" s="53">
        <v>1</v>
      </c>
      <c r="L17" s="53">
        <v>0</v>
      </c>
      <c r="M17" s="53">
        <v>0</v>
      </c>
      <c r="N17" s="53">
        <v>0</v>
      </c>
      <c r="O17" s="53">
        <f t="shared" si="0"/>
        <v>6</v>
      </c>
      <c r="P17" s="53">
        <v>8</v>
      </c>
      <c r="Q17" s="63">
        <v>-2</v>
      </c>
      <c r="R17" s="88">
        <v>-0.25</v>
      </c>
    </row>
    <row r="18" spans="1:18" s="16" customFormat="1" ht="18.75">
      <c r="A18" s="19" t="s">
        <v>71</v>
      </c>
      <c r="B18" s="19"/>
      <c r="C18" s="53">
        <v>0</v>
      </c>
      <c r="D18" s="52">
        <v>1</v>
      </c>
      <c r="E18" s="53">
        <v>0</v>
      </c>
      <c r="F18" s="53">
        <v>1</v>
      </c>
      <c r="G18" s="53">
        <v>0</v>
      </c>
      <c r="H18" s="53">
        <v>1</v>
      </c>
      <c r="I18" s="52">
        <v>1</v>
      </c>
      <c r="J18" s="53">
        <v>1</v>
      </c>
      <c r="K18" s="53">
        <v>1</v>
      </c>
      <c r="L18" s="53">
        <v>1</v>
      </c>
      <c r="M18" s="53">
        <v>0</v>
      </c>
      <c r="N18" s="53">
        <v>1</v>
      </c>
      <c r="O18" s="53">
        <v>8</v>
      </c>
      <c r="P18" s="53">
        <v>8</v>
      </c>
      <c r="Q18" s="63">
        <v>0</v>
      </c>
      <c r="R18" s="88">
        <v>0</v>
      </c>
    </row>
    <row r="19" spans="1:18" s="16" customFormat="1" ht="18.75">
      <c r="A19" s="19" t="s">
        <v>13</v>
      </c>
      <c r="B19" s="19"/>
      <c r="C19" s="53">
        <v>3</v>
      </c>
      <c r="D19" s="52">
        <v>0</v>
      </c>
      <c r="E19" s="53">
        <v>1</v>
      </c>
      <c r="F19" s="53">
        <v>1</v>
      </c>
      <c r="G19" s="53">
        <v>1</v>
      </c>
      <c r="H19" s="53">
        <v>10</v>
      </c>
      <c r="I19" s="52">
        <v>2</v>
      </c>
      <c r="J19" s="53">
        <v>1</v>
      </c>
      <c r="K19" s="53">
        <v>0</v>
      </c>
      <c r="L19" s="53">
        <v>4</v>
      </c>
      <c r="M19" s="53">
        <v>3</v>
      </c>
      <c r="N19" s="53">
        <v>2</v>
      </c>
      <c r="O19" s="53">
        <f t="shared" si="0"/>
        <v>28</v>
      </c>
      <c r="P19" s="53">
        <v>48</v>
      </c>
      <c r="Q19" s="63">
        <v>-20</v>
      </c>
      <c r="R19" s="88">
        <v>-0.42</v>
      </c>
    </row>
    <row r="20" spans="1:18" s="16" customFormat="1" ht="18.75">
      <c r="A20" s="19" t="s">
        <v>15</v>
      </c>
      <c r="B20" s="19"/>
      <c r="C20" s="53">
        <v>7</v>
      </c>
      <c r="D20" s="52">
        <v>6</v>
      </c>
      <c r="E20" s="53">
        <v>10</v>
      </c>
      <c r="F20" s="53">
        <v>7</v>
      </c>
      <c r="G20" s="53">
        <v>10</v>
      </c>
      <c r="H20" s="53">
        <v>15</v>
      </c>
      <c r="I20" s="52">
        <v>7</v>
      </c>
      <c r="J20" s="53">
        <v>8</v>
      </c>
      <c r="K20" s="53">
        <v>6</v>
      </c>
      <c r="L20" s="53">
        <v>12</v>
      </c>
      <c r="M20" s="53">
        <v>12</v>
      </c>
      <c r="N20" s="53">
        <v>15</v>
      </c>
      <c r="O20" s="53">
        <f t="shared" si="0"/>
        <v>115</v>
      </c>
      <c r="P20" s="53">
        <v>162</v>
      </c>
      <c r="Q20" s="63">
        <v>-47</v>
      </c>
      <c r="R20" s="88">
        <v>-0.28999999999999998</v>
      </c>
    </row>
    <row r="21" spans="1:18" s="16" customFormat="1" ht="18.75">
      <c r="A21" s="19" t="s">
        <v>66</v>
      </c>
      <c r="B21" s="19"/>
      <c r="C21" s="53">
        <v>0</v>
      </c>
      <c r="D21" s="52">
        <v>0</v>
      </c>
      <c r="E21" s="53">
        <v>0</v>
      </c>
      <c r="F21" s="53">
        <v>1</v>
      </c>
      <c r="G21" s="53">
        <v>3</v>
      </c>
      <c r="H21" s="53">
        <v>3</v>
      </c>
      <c r="I21" s="52">
        <v>2</v>
      </c>
      <c r="J21" s="53">
        <v>1</v>
      </c>
      <c r="K21" s="53">
        <v>2</v>
      </c>
      <c r="L21" s="53">
        <v>0</v>
      </c>
      <c r="M21" s="53">
        <v>2</v>
      </c>
      <c r="N21" s="53">
        <v>0</v>
      </c>
      <c r="O21" s="53">
        <f t="shared" si="0"/>
        <v>14</v>
      </c>
      <c r="P21" s="53">
        <v>27</v>
      </c>
      <c r="Q21" s="63">
        <v>-13</v>
      </c>
      <c r="R21" s="88">
        <v>-0.48</v>
      </c>
    </row>
    <row r="22" spans="1:18" s="16" customFormat="1" ht="18.75">
      <c r="A22" s="49" t="s">
        <v>14</v>
      </c>
      <c r="B22" s="49"/>
      <c r="C22" s="55">
        <v>6</v>
      </c>
      <c r="D22" s="64">
        <v>2</v>
      </c>
      <c r="E22" s="55">
        <v>1</v>
      </c>
      <c r="F22" s="55">
        <v>0</v>
      </c>
      <c r="G22" s="55">
        <v>0</v>
      </c>
      <c r="H22" s="55">
        <v>0</v>
      </c>
      <c r="I22" s="54">
        <v>1</v>
      </c>
      <c r="J22" s="55">
        <v>0</v>
      </c>
      <c r="K22" s="55">
        <v>1</v>
      </c>
      <c r="L22" s="55">
        <v>3</v>
      </c>
      <c r="M22" s="55">
        <v>4</v>
      </c>
      <c r="N22" s="55">
        <v>0</v>
      </c>
      <c r="O22" s="55">
        <f t="shared" si="0"/>
        <v>18</v>
      </c>
      <c r="P22" s="112">
        <v>33</v>
      </c>
      <c r="Q22" s="65">
        <v>-15</v>
      </c>
      <c r="R22" s="89">
        <v>-0.45</v>
      </c>
    </row>
    <row r="23" spans="1:18" s="16" customFormat="1" ht="18.75">
      <c r="A23" s="51" t="s">
        <v>7</v>
      </c>
      <c r="B23" s="51"/>
      <c r="C23" s="56">
        <f>SUM(C15:C22)</f>
        <v>16</v>
      </c>
      <c r="D23" s="56">
        <v>9</v>
      </c>
      <c r="E23" s="56">
        <v>12</v>
      </c>
      <c r="F23" s="56">
        <f>SUM(F15:F22)</f>
        <v>11</v>
      </c>
      <c r="G23" s="56">
        <v>14</v>
      </c>
      <c r="H23" s="56">
        <f>SUM(H15:H22)</f>
        <v>29</v>
      </c>
      <c r="I23" s="56">
        <v>14</v>
      </c>
      <c r="J23" s="56">
        <v>14</v>
      </c>
      <c r="K23" s="56">
        <v>11</v>
      </c>
      <c r="L23" s="56">
        <v>20</v>
      </c>
      <c r="M23" s="56">
        <f>SUM(M17:M22)</f>
        <v>21</v>
      </c>
      <c r="N23" s="56">
        <f>SUM(N15:N22)</f>
        <v>18</v>
      </c>
      <c r="O23" s="56">
        <f t="shared" si="0"/>
        <v>189</v>
      </c>
      <c r="P23" s="57">
        <f>SUM(P15:P22)</f>
        <v>286</v>
      </c>
      <c r="Q23" s="66">
        <v>-97</v>
      </c>
      <c r="R23" s="90">
        <v>-0.34</v>
      </c>
    </row>
    <row r="24" spans="1:18" s="16" customFormat="1" ht="11.25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92"/>
    </row>
    <row r="25" spans="1:18" s="16" customFormat="1" ht="16.899999999999999" customHeight="1">
      <c r="A25" s="51" t="s">
        <v>81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92"/>
    </row>
    <row r="26" spans="1:18" s="16" customFormat="1" ht="18.75">
      <c r="A26" s="19" t="s">
        <v>72</v>
      </c>
      <c r="B26" s="19"/>
      <c r="C26" s="53">
        <v>1</v>
      </c>
      <c r="D26" s="62">
        <v>1</v>
      </c>
      <c r="E26" s="53">
        <v>1</v>
      </c>
      <c r="F26" s="53">
        <v>5</v>
      </c>
      <c r="G26" s="53">
        <v>1</v>
      </c>
      <c r="H26" s="53">
        <v>3</v>
      </c>
      <c r="I26" s="52">
        <v>2</v>
      </c>
      <c r="J26" s="53">
        <v>0</v>
      </c>
      <c r="K26" s="53">
        <v>1</v>
      </c>
      <c r="L26" s="53">
        <v>2</v>
      </c>
      <c r="M26" s="53">
        <v>2</v>
      </c>
      <c r="N26" s="53">
        <v>1</v>
      </c>
      <c r="O26" s="53">
        <f t="shared" ref="O26:O39" si="1">SUM(C26:N26)</f>
        <v>20</v>
      </c>
      <c r="P26" s="53">
        <v>28</v>
      </c>
      <c r="Q26" s="61">
        <v>-8</v>
      </c>
      <c r="R26" s="88">
        <v>-0.28999999999999998</v>
      </c>
    </row>
    <row r="27" spans="1:18" s="16" customFormat="1" ht="18.75">
      <c r="A27" s="19" t="s">
        <v>10</v>
      </c>
      <c r="B27" s="19"/>
      <c r="C27" s="53">
        <v>0</v>
      </c>
      <c r="D27" s="62">
        <v>0</v>
      </c>
      <c r="E27" s="53">
        <v>0</v>
      </c>
      <c r="F27" s="53">
        <v>1</v>
      </c>
      <c r="G27" s="53">
        <v>0</v>
      </c>
      <c r="H27" s="53">
        <v>0</v>
      </c>
      <c r="I27" s="52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f t="shared" si="1"/>
        <v>1</v>
      </c>
      <c r="P27" s="53">
        <v>3</v>
      </c>
      <c r="Q27" s="61">
        <v>-2</v>
      </c>
      <c r="R27" s="91">
        <v>-0.67</v>
      </c>
    </row>
    <row r="28" spans="1:18" s="16" customFormat="1" ht="18.75">
      <c r="A28" s="19" t="s">
        <v>11</v>
      </c>
      <c r="B28" s="19"/>
      <c r="C28" s="53">
        <v>2</v>
      </c>
      <c r="D28" s="62">
        <v>0</v>
      </c>
      <c r="E28" s="53">
        <v>3</v>
      </c>
      <c r="F28" s="53">
        <v>8</v>
      </c>
      <c r="G28" s="53">
        <v>1</v>
      </c>
      <c r="H28" s="53">
        <v>2</v>
      </c>
      <c r="I28" s="52">
        <v>3</v>
      </c>
      <c r="J28" s="53">
        <v>5</v>
      </c>
      <c r="K28" s="53">
        <v>2</v>
      </c>
      <c r="L28" s="53">
        <v>0</v>
      </c>
      <c r="M28" s="53">
        <v>2</v>
      </c>
      <c r="N28" s="53">
        <v>3</v>
      </c>
      <c r="O28" s="53">
        <f t="shared" si="1"/>
        <v>31</v>
      </c>
      <c r="P28" s="53">
        <v>23</v>
      </c>
      <c r="Q28" s="61">
        <v>8</v>
      </c>
      <c r="R28" s="88">
        <v>0.26</v>
      </c>
    </row>
    <row r="29" spans="1:18" s="16" customFormat="1" ht="18.75">
      <c r="A29" s="19" t="s">
        <v>17</v>
      </c>
      <c r="B29" s="19"/>
      <c r="C29" s="53">
        <v>4</v>
      </c>
      <c r="D29" s="62">
        <v>0</v>
      </c>
      <c r="E29" s="53">
        <v>2</v>
      </c>
      <c r="F29" s="53">
        <v>0</v>
      </c>
      <c r="G29" s="53">
        <v>0</v>
      </c>
      <c r="H29" s="53">
        <v>1</v>
      </c>
      <c r="I29" s="52">
        <v>0</v>
      </c>
      <c r="J29" s="53">
        <v>1</v>
      </c>
      <c r="K29" s="53">
        <v>1</v>
      </c>
      <c r="L29" s="53">
        <v>1</v>
      </c>
      <c r="M29" s="53">
        <v>3</v>
      </c>
      <c r="N29" s="53">
        <v>0</v>
      </c>
      <c r="O29" s="53">
        <f t="shared" si="1"/>
        <v>13</v>
      </c>
      <c r="P29" s="53">
        <v>12</v>
      </c>
      <c r="Q29" s="61">
        <v>1</v>
      </c>
      <c r="R29" s="88">
        <v>0.08</v>
      </c>
    </row>
    <row r="30" spans="1:18" s="16" customFormat="1" ht="18.75">
      <c r="A30" s="19" t="s">
        <v>16</v>
      </c>
      <c r="B30" s="19"/>
      <c r="C30" s="53">
        <v>0</v>
      </c>
      <c r="D30" s="62">
        <v>0</v>
      </c>
      <c r="E30" s="53">
        <v>5</v>
      </c>
      <c r="F30" s="53">
        <v>1</v>
      </c>
      <c r="G30" s="53">
        <v>1</v>
      </c>
      <c r="H30" s="53">
        <v>3</v>
      </c>
      <c r="I30" s="52">
        <v>5</v>
      </c>
      <c r="J30" s="53">
        <v>2</v>
      </c>
      <c r="K30" s="53">
        <v>5</v>
      </c>
      <c r="L30" s="53">
        <v>7</v>
      </c>
      <c r="M30" s="53">
        <v>11</v>
      </c>
      <c r="N30" s="53">
        <v>2</v>
      </c>
      <c r="O30" s="53">
        <f t="shared" si="1"/>
        <v>42</v>
      </c>
      <c r="P30" s="53">
        <v>49</v>
      </c>
      <c r="Q30" s="61">
        <v>-7</v>
      </c>
      <c r="R30" s="88">
        <v>-0.14000000000000001</v>
      </c>
    </row>
    <row r="31" spans="1:18" s="16" customFormat="1" ht="18.75">
      <c r="A31" s="19" t="s">
        <v>60</v>
      </c>
      <c r="B31" s="19"/>
      <c r="C31" s="53">
        <v>0</v>
      </c>
      <c r="D31" s="62">
        <v>0</v>
      </c>
      <c r="E31" s="53">
        <v>0</v>
      </c>
      <c r="F31" s="53">
        <v>0</v>
      </c>
      <c r="G31" s="53">
        <v>0</v>
      </c>
      <c r="H31" s="53">
        <v>1</v>
      </c>
      <c r="I31" s="52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f t="shared" si="1"/>
        <v>1</v>
      </c>
      <c r="P31" s="53">
        <v>6</v>
      </c>
      <c r="Q31" s="61">
        <v>-5</v>
      </c>
      <c r="R31" s="88">
        <v>-0.83</v>
      </c>
    </row>
    <row r="32" spans="1:18" s="16" customFormat="1" ht="18.75">
      <c r="A32" s="19" t="s">
        <v>19</v>
      </c>
      <c r="B32" s="19"/>
      <c r="C32" s="53">
        <v>0</v>
      </c>
      <c r="D32" s="62">
        <v>1</v>
      </c>
      <c r="E32" s="53">
        <v>0</v>
      </c>
      <c r="F32" s="53">
        <v>0</v>
      </c>
      <c r="G32" s="53">
        <v>0</v>
      </c>
      <c r="H32" s="53">
        <v>1</v>
      </c>
      <c r="I32" s="52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f t="shared" si="1"/>
        <v>2</v>
      </c>
      <c r="P32" s="53">
        <v>5</v>
      </c>
      <c r="Q32" s="61">
        <v>-3</v>
      </c>
      <c r="R32" s="88">
        <v>-0.6</v>
      </c>
    </row>
    <row r="33" spans="1:19" s="16" customFormat="1" ht="18.75">
      <c r="A33" s="19" t="s">
        <v>18</v>
      </c>
      <c r="B33" s="19"/>
      <c r="C33" s="53">
        <v>14</v>
      </c>
      <c r="D33" s="62">
        <v>5</v>
      </c>
      <c r="E33" s="53">
        <v>7</v>
      </c>
      <c r="F33" s="53">
        <v>5</v>
      </c>
      <c r="G33" s="53">
        <v>14</v>
      </c>
      <c r="H33" s="53">
        <v>12</v>
      </c>
      <c r="I33" s="52">
        <v>7</v>
      </c>
      <c r="J33" s="53">
        <v>17</v>
      </c>
      <c r="K33" s="53">
        <v>10</v>
      </c>
      <c r="L33" s="53">
        <v>6</v>
      </c>
      <c r="M33" s="53">
        <v>8</v>
      </c>
      <c r="N33" s="53">
        <v>2</v>
      </c>
      <c r="O33" s="53">
        <f t="shared" si="1"/>
        <v>107</v>
      </c>
      <c r="P33" s="53">
        <v>121</v>
      </c>
      <c r="Q33" s="61">
        <v>-14</v>
      </c>
      <c r="R33" s="88">
        <v>-0.12</v>
      </c>
    </row>
    <row r="34" spans="1:19" s="16" customFormat="1" ht="18.75">
      <c r="A34" s="19" t="s">
        <v>78</v>
      </c>
      <c r="B34" s="19"/>
      <c r="C34" s="53">
        <v>4</v>
      </c>
      <c r="D34" s="62">
        <v>4</v>
      </c>
      <c r="E34" s="53">
        <v>6</v>
      </c>
      <c r="F34" s="53">
        <v>2</v>
      </c>
      <c r="G34" s="53">
        <v>4</v>
      </c>
      <c r="H34" s="53">
        <v>1</v>
      </c>
      <c r="I34" s="52">
        <v>3</v>
      </c>
      <c r="J34" s="53">
        <v>0</v>
      </c>
      <c r="K34" s="53">
        <v>0</v>
      </c>
      <c r="L34" s="53">
        <v>3</v>
      </c>
      <c r="M34" s="53">
        <v>0</v>
      </c>
      <c r="N34" s="53">
        <v>4</v>
      </c>
      <c r="O34" s="53">
        <f t="shared" si="1"/>
        <v>31</v>
      </c>
      <c r="P34" s="53">
        <v>50</v>
      </c>
      <c r="Q34" s="61">
        <v>-19</v>
      </c>
      <c r="R34" s="88">
        <v>-0.38</v>
      </c>
    </row>
    <row r="35" spans="1:19" s="16" customFormat="1" ht="18.75">
      <c r="A35" s="19" t="s">
        <v>69</v>
      </c>
      <c r="B35" s="49"/>
      <c r="C35" s="53">
        <v>1</v>
      </c>
      <c r="D35" s="62">
        <v>2</v>
      </c>
      <c r="E35" s="53">
        <v>0</v>
      </c>
      <c r="F35" s="53">
        <v>5</v>
      </c>
      <c r="G35" s="53">
        <v>1</v>
      </c>
      <c r="H35" s="53">
        <v>6</v>
      </c>
      <c r="I35" s="52">
        <v>2</v>
      </c>
      <c r="J35" s="53">
        <v>3</v>
      </c>
      <c r="K35" s="53">
        <v>1</v>
      </c>
      <c r="L35" s="53">
        <v>4</v>
      </c>
      <c r="M35" s="53">
        <v>1</v>
      </c>
      <c r="N35" s="53">
        <v>2</v>
      </c>
      <c r="O35" s="53">
        <f t="shared" si="1"/>
        <v>28</v>
      </c>
      <c r="P35" s="53">
        <v>29</v>
      </c>
      <c r="Q35" s="61">
        <v>-1</v>
      </c>
      <c r="R35" s="88">
        <v>-0.03</v>
      </c>
    </row>
    <row r="36" spans="1:19" s="16" customFormat="1" ht="18.75">
      <c r="A36" s="19" t="s">
        <v>20</v>
      </c>
      <c r="B36" s="49"/>
      <c r="C36" s="53">
        <v>5</v>
      </c>
      <c r="D36" s="62">
        <v>5</v>
      </c>
      <c r="E36" s="53">
        <v>18</v>
      </c>
      <c r="F36" s="53">
        <v>7</v>
      </c>
      <c r="G36" s="53">
        <v>11</v>
      </c>
      <c r="H36" s="53">
        <v>5</v>
      </c>
      <c r="I36" s="111">
        <v>7</v>
      </c>
      <c r="J36" s="53">
        <v>11</v>
      </c>
      <c r="K36" s="53">
        <v>6</v>
      </c>
      <c r="L36" s="53">
        <v>10</v>
      </c>
      <c r="M36" s="53">
        <v>5</v>
      </c>
      <c r="N36" s="53">
        <v>4</v>
      </c>
      <c r="O36" s="53">
        <f t="shared" si="1"/>
        <v>94</v>
      </c>
      <c r="P36" s="61">
        <v>85</v>
      </c>
      <c r="Q36" s="61">
        <v>9</v>
      </c>
      <c r="R36" s="88">
        <v>0.1</v>
      </c>
    </row>
    <row r="37" spans="1:19" s="16" customFormat="1" ht="18.75">
      <c r="A37" s="19" t="s">
        <v>79</v>
      </c>
      <c r="B37" s="49"/>
      <c r="C37" s="53">
        <v>2</v>
      </c>
      <c r="D37" s="62">
        <v>3</v>
      </c>
      <c r="E37" s="53">
        <v>1</v>
      </c>
      <c r="F37" s="53">
        <v>2</v>
      </c>
      <c r="G37" s="53">
        <v>0</v>
      </c>
      <c r="H37" s="53">
        <v>2</v>
      </c>
      <c r="I37" s="52">
        <v>2</v>
      </c>
      <c r="J37" s="53">
        <v>1</v>
      </c>
      <c r="K37" s="53">
        <v>4</v>
      </c>
      <c r="L37" s="53">
        <v>0</v>
      </c>
      <c r="M37" s="53">
        <v>0</v>
      </c>
      <c r="N37" s="53">
        <v>0</v>
      </c>
      <c r="O37" s="53">
        <f t="shared" si="1"/>
        <v>17</v>
      </c>
      <c r="P37" s="61">
        <v>54</v>
      </c>
      <c r="Q37" s="61">
        <v>-37</v>
      </c>
      <c r="R37" s="88">
        <v>-0.69</v>
      </c>
    </row>
    <row r="38" spans="1:19" s="16" customFormat="1" ht="18.75">
      <c r="A38" s="19" t="s">
        <v>62</v>
      </c>
      <c r="B38" s="49"/>
      <c r="C38" s="55">
        <v>0</v>
      </c>
      <c r="D38" s="64">
        <v>0</v>
      </c>
      <c r="E38" s="55">
        <v>14</v>
      </c>
      <c r="F38" s="55">
        <v>1</v>
      </c>
      <c r="G38" s="55">
        <v>0</v>
      </c>
      <c r="H38" s="55">
        <v>0</v>
      </c>
      <c r="I38" s="54">
        <v>0</v>
      </c>
      <c r="J38" s="55">
        <v>0</v>
      </c>
      <c r="K38" s="55">
        <v>0</v>
      </c>
      <c r="L38" s="55">
        <v>3</v>
      </c>
      <c r="M38" s="53">
        <v>6</v>
      </c>
      <c r="N38" s="53">
        <v>7</v>
      </c>
      <c r="O38" s="55">
        <f t="shared" si="1"/>
        <v>31</v>
      </c>
      <c r="P38" s="67">
        <v>60</v>
      </c>
      <c r="Q38" s="67">
        <v>-29</v>
      </c>
      <c r="R38" s="89">
        <v>-0.48</v>
      </c>
    </row>
    <row r="39" spans="1:19" s="16" customFormat="1" ht="18.75">
      <c r="A39" s="51" t="s">
        <v>7</v>
      </c>
      <c r="B39" s="51"/>
      <c r="C39" s="56">
        <v>33</v>
      </c>
      <c r="D39" s="68">
        <v>21</v>
      </c>
      <c r="E39" s="56">
        <v>57</v>
      </c>
      <c r="F39" s="56">
        <f>SUM(F26:F38)</f>
        <v>37</v>
      </c>
      <c r="G39" s="57">
        <v>33</v>
      </c>
      <c r="H39" s="56">
        <f>SUM(H26:H38)</f>
        <v>37</v>
      </c>
      <c r="I39" s="28">
        <v>31</v>
      </c>
      <c r="J39" s="56">
        <v>40</v>
      </c>
      <c r="K39" s="56">
        <v>30</v>
      </c>
      <c r="L39" s="56">
        <v>36</v>
      </c>
      <c r="M39" s="56">
        <v>38</v>
      </c>
      <c r="N39" s="56">
        <f>SUM(N26:N38)</f>
        <v>25</v>
      </c>
      <c r="O39" s="56">
        <f t="shared" si="1"/>
        <v>418</v>
      </c>
      <c r="P39" s="56">
        <f>SUM(P26:P38)</f>
        <v>525</v>
      </c>
      <c r="Q39" s="56">
        <v>-107</v>
      </c>
      <c r="R39" s="90">
        <v>-0.2</v>
      </c>
      <c r="S39" s="17"/>
    </row>
    <row r="40" spans="1:19" s="16" customFormat="1" ht="13.5" customHeight="1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92"/>
    </row>
    <row r="41" spans="1:19" s="16" customFormat="1" ht="18.75">
      <c r="A41" s="51" t="s">
        <v>22</v>
      </c>
      <c r="B41" s="51"/>
      <c r="C41" s="56">
        <v>49</v>
      </c>
      <c r="D41" s="56">
        <v>30</v>
      </c>
      <c r="E41" s="56">
        <v>69</v>
      </c>
      <c r="F41" s="56">
        <v>48</v>
      </c>
      <c r="G41" s="56">
        <v>47</v>
      </c>
      <c r="H41" s="56">
        <v>66</v>
      </c>
      <c r="I41" s="56">
        <v>45</v>
      </c>
      <c r="J41" s="56">
        <v>54</v>
      </c>
      <c r="K41" s="56">
        <v>42</v>
      </c>
      <c r="L41" s="56">
        <v>56</v>
      </c>
      <c r="M41" s="56">
        <v>59</v>
      </c>
      <c r="N41" s="56">
        <v>33</v>
      </c>
      <c r="O41" s="56">
        <v>608</v>
      </c>
      <c r="P41" s="56">
        <v>811</v>
      </c>
      <c r="Q41" s="56">
        <v>-203</v>
      </c>
      <c r="R41" s="93">
        <v>-0.25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94"/>
    </row>
    <row r="43" spans="1:19" s="16" customFormat="1" ht="18.75">
      <c r="A43" s="19" t="s">
        <v>23</v>
      </c>
      <c r="B43" s="19"/>
      <c r="C43" s="53">
        <v>42</v>
      </c>
      <c r="D43" s="53">
        <v>35</v>
      </c>
      <c r="E43" s="53">
        <v>48</v>
      </c>
      <c r="F43" s="53">
        <v>27</v>
      </c>
      <c r="G43" s="53">
        <v>25</v>
      </c>
      <c r="H43" s="53">
        <v>15</v>
      </c>
      <c r="I43" s="53">
        <v>18</v>
      </c>
      <c r="J43" s="53">
        <v>18</v>
      </c>
      <c r="K43" s="53">
        <v>27</v>
      </c>
      <c r="L43" s="53">
        <v>26</v>
      </c>
      <c r="M43" s="53">
        <v>34</v>
      </c>
      <c r="N43" s="53">
        <v>24</v>
      </c>
      <c r="O43" s="53">
        <f>SUM(C43:N43)</f>
        <v>339</v>
      </c>
      <c r="P43" s="53">
        <v>320</v>
      </c>
      <c r="Q43" s="53">
        <v>19</v>
      </c>
      <c r="R43" s="95">
        <v>0.06</v>
      </c>
    </row>
    <row r="44" spans="1:19" s="16" customFormat="1" ht="18.75">
      <c r="A44" s="19" t="s">
        <v>24</v>
      </c>
      <c r="B44" s="19"/>
      <c r="C44" s="53">
        <v>223</v>
      </c>
      <c r="D44" s="53">
        <v>219</v>
      </c>
      <c r="E44" s="53">
        <v>280</v>
      </c>
      <c r="F44" s="53">
        <v>204</v>
      </c>
      <c r="G44" s="53">
        <v>274</v>
      </c>
      <c r="H44" s="53">
        <v>235</v>
      </c>
      <c r="I44" s="53">
        <v>264</v>
      </c>
      <c r="J44" s="53">
        <v>230</v>
      </c>
      <c r="K44" s="53">
        <v>189</v>
      </c>
      <c r="L44" s="53">
        <v>246</v>
      </c>
      <c r="M44" s="53">
        <v>249</v>
      </c>
      <c r="N44" s="53">
        <v>119</v>
      </c>
      <c r="O44" s="53">
        <f>SUM(C44:N44)</f>
        <v>2732</v>
      </c>
      <c r="P44" s="53">
        <v>1996</v>
      </c>
      <c r="Q44" s="53">
        <v>736</v>
      </c>
      <c r="R44" s="95">
        <v>0.27</v>
      </c>
    </row>
    <row r="45" spans="1:19" s="16" customFormat="1" ht="18.75">
      <c r="A45" s="19" t="s">
        <v>25</v>
      </c>
      <c r="B45" s="19"/>
      <c r="C45" s="53">
        <v>11</v>
      </c>
      <c r="D45" s="52">
        <v>7</v>
      </c>
      <c r="E45" s="53">
        <v>45</v>
      </c>
      <c r="F45" s="53">
        <v>19</v>
      </c>
      <c r="G45" s="53">
        <v>8</v>
      </c>
      <c r="H45" s="53">
        <v>18</v>
      </c>
      <c r="I45" s="53">
        <v>14</v>
      </c>
      <c r="J45" s="53">
        <v>32</v>
      </c>
      <c r="K45" s="53">
        <v>12</v>
      </c>
      <c r="L45" s="53">
        <v>25</v>
      </c>
      <c r="M45" s="53">
        <v>16</v>
      </c>
      <c r="N45" s="53">
        <v>23</v>
      </c>
      <c r="O45" s="53">
        <f>SUM(C45:N45)</f>
        <v>230</v>
      </c>
      <c r="P45" s="53">
        <v>321</v>
      </c>
      <c r="Q45" s="53">
        <v>-91</v>
      </c>
      <c r="R45" s="95">
        <v>-0.28000000000000003</v>
      </c>
    </row>
    <row r="46" spans="1:19" s="16" customFormat="1" ht="18.75">
      <c r="A46" s="49" t="s">
        <v>26</v>
      </c>
      <c r="B46" s="49"/>
      <c r="C46" s="55">
        <v>23</v>
      </c>
      <c r="D46" s="55">
        <v>14</v>
      </c>
      <c r="E46" s="55">
        <v>16</v>
      </c>
      <c r="F46" s="55">
        <v>28</v>
      </c>
      <c r="G46" s="55">
        <v>19</v>
      </c>
      <c r="H46" s="55">
        <v>12</v>
      </c>
      <c r="I46" s="55">
        <v>17</v>
      </c>
      <c r="J46" s="55">
        <v>22</v>
      </c>
      <c r="K46" s="55">
        <v>14</v>
      </c>
      <c r="L46" s="55">
        <v>20</v>
      </c>
      <c r="M46" s="55">
        <v>19</v>
      </c>
      <c r="N46" s="55">
        <v>23</v>
      </c>
      <c r="O46" s="55">
        <f>SUM(C46:N46)</f>
        <v>227</v>
      </c>
      <c r="P46" s="55">
        <v>216</v>
      </c>
      <c r="Q46" s="55">
        <v>11</v>
      </c>
      <c r="R46" s="108">
        <v>0.05</v>
      </c>
    </row>
    <row r="47" spans="1:19" s="16" customFormat="1" ht="18.75">
      <c r="A47" s="49"/>
      <c r="B47" s="4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05"/>
    </row>
    <row r="48" spans="1:19" s="16" customFormat="1" ht="5.25" customHeight="1">
      <c r="A48" s="49"/>
      <c r="B48" s="4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05"/>
    </row>
    <row r="49" spans="1:21" s="16" customFormat="1" ht="12" customHeight="1">
      <c r="A49" s="49"/>
      <c r="B49" s="4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92"/>
    </row>
    <row r="50" spans="1:21" s="16" customFormat="1" ht="2.25" hidden="1" customHeight="1">
      <c r="A50" s="49"/>
      <c r="B50" s="4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92"/>
    </row>
    <row r="51" spans="1:21" s="16" customFormat="1" ht="16.5" customHeight="1">
      <c r="A51" s="51"/>
      <c r="B51" s="51"/>
      <c r="C51" s="24"/>
      <c r="D51" s="32"/>
      <c r="E51" s="121" t="s">
        <v>77</v>
      </c>
      <c r="F51" s="121"/>
      <c r="G51" s="121"/>
      <c r="H51" s="121"/>
      <c r="I51" s="121"/>
      <c r="J51" s="121"/>
      <c r="K51" s="122"/>
      <c r="L51" s="44"/>
      <c r="M51" s="32"/>
      <c r="N51" s="24"/>
      <c r="O51" s="25"/>
      <c r="P51" s="26"/>
      <c r="Q51" s="24"/>
      <c r="R51" s="92"/>
    </row>
    <row r="52" spans="1:21" s="16" customFormat="1" ht="15" customHeight="1">
      <c r="A52" s="51"/>
      <c r="B52" s="51"/>
      <c r="C52" s="56"/>
      <c r="D52" s="56"/>
      <c r="E52" s="56"/>
      <c r="F52" s="56"/>
      <c r="G52" s="56" t="s">
        <v>27</v>
      </c>
      <c r="H52" s="56"/>
      <c r="I52" s="56"/>
      <c r="J52" s="56"/>
      <c r="K52" s="56"/>
      <c r="L52" s="56"/>
      <c r="M52" s="56"/>
      <c r="N52" s="56"/>
      <c r="O52" s="114" t="s">
        <v>43</v>
      </c>
      <c r="P52" s="115" t="s">
        <v>43</v>
      </c>
      <c r="Q52" s="115" t="s">
        <v>92</v>
      </c>
      <c r="R52" s="116"/>
    </row>
    <row r="53" spans="1:21" s="16" customFormat="1" ht="12" customHeight="1">
      <c r="A53" s="51"/>
      <c r="B53" s="51"/>
      <c r="C53" s="78" t="s">
        <v>44</v>
      </c>
      <c r="D53" s="78" t="s">
        <v>45</v>
      </c>
      <c r="E53" s="78" t="s">
        <v>46</v>
      </c>
      <c r="F53" s="78" t="s">
        <v>47</v>
      </c>
      <c r="G53" s="78" t="s">
        <v>48</v>
      </c>
      <c r="H53" s="78" t="s">
        <v>49</v>
      </c>
      <c r="I53" s="78" t="s">
        <v>50</v>
      </c>
      <c r="J53" s="78" t="s">
        <v>51</v>
      </c>
      <c r="K53" s="78" t="s">
        <v>52</v>
      </c>
      <c r="L53" s="78" t="s">
        <v>53</v>
      </c>
      <c r="M53" s="78" t="s">
        <v>54</v>
      </c>
      <c r="N53" s="78" t="s">
        <v>55</v>
      </c>
      <c r="O53" s="117" t="s">
        <v>73</v>
      </c>
      <c r="P53" s="118">
        <v>2014</v>
      </c>
      <c r="Q53" s="119" t="s">
        <v>74</v>
      </c>
      <c r="R53" s="120" t="s">
        <v>63</v>
      </c>
    </row>
    <row r="54" spans="1:21" s="16" customFormat="1" ht="18.75">
      <c r="A54" s="19" t="s">
        <v>8</v>
      </c>
      <c r="B54" s="19"/>
      <c r="C54" s="53">
        <v>0</v>
      </c>
      <c r="D54" s="52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f t="shared" ref="O54:O74" si="2">SUM(C54:N54)</f>
        <v>0</v>
      </c>
      <c r="P54" s="53">
        <v>0</v>
      </c>
      <c r="Q54" s="53">
        <v>0</v>
      </c>
      <c r="R54" s="91">
        <v>0</v>
      </c>
    </row>
    <row r="55" spans="1:21" s="16" customFormat="1" ht="18.75">
      <c r="A55" s="19" t="s">
        <v>9</v>
      </c>
      <c r="B55" s="19"/>
      <c r="C55" s="53">
        <v>0</v>
      </c>
      <c r="D55" s="52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f t="shared" si="2"/>
        <v>0</v>
      </c>
      <c r="P55" s="53">
        <v>0</v>
      </c>
      <c r="Q55" s="53">
        <v>0</v>
      </c>
      <c r="R55" s="91">
        <v>0</v>
      </c>
    </row>
    <row r="56" spans="1:21" s="16" customFormat="1" ht="18.75">
      <c r="A56" s="19" t="s">
        <v>12</v>
      </c>
      <c r="B56" s="19"/>
      <c r="C56" s="53">
        <v>2</v>
      </c>
      <c r="D56" s="52">
        <v>0</v>
      </c>
      <c r="E56" s="53">
        <v>0</v>
      </c>
      <c r="F56" s="53">
        <v>1</v>
      </c>
      <c r="G56" s="53">
        <v>0</v>
      </c>
      <c r="H56" s="53">
        <v>0</v>
      </c>
      <c r="I56" s="53">
        <v>1</v>
      </c>
      <c r="J56" s="53">
        <v>0</v>
      </c>
      <c r="K56" s="53">
        <v>1</v>
      </c>
      <c r="L56" s="53">
        <v>0</v>
      </c>
      <c r="M56" s="53">
        <v>0</v>
      </c>
      <c r="N56" s="53">
        <v>0</v>
      </c>
      <c r="O56" s="53">
        <f t="shared" si="2"/>
        <v>5</v>
      </c>
      <c r="P56" s="53">
        <v>3</v>
      </c>
      <c r="Q56" s="53">
        <v>2</v>
      </c>
      <c r="R56" s="91">
        <v>0.4</v>
      </c>
    </row>
    <row r="57" spans="1:21" s="16" customFormat="1" ht="18.75">
      <c r="A57" s="19" t="s">
        <v>91</v>
      </c>
      <c r="B57" s="19"/>
      <c r="C57" s="53">
        <v>0</v>
      </c>
      <c r="D57" s="52">
        <v>1</v>
      </c>
      <c r="E57" s="53">
        <v>0</v>
      </c>
      <c r="F57" s="53">
        <v>1</v>
      </c>
      <c r="G57" s="53">
        <v>0</v>
      </c>
      <c r="H57" s="53">
        <v>1</v>
      </c>
      <c r="I57" s="53">
        <v>1</v>
      </c>
      <c r="J57" s="53">
        <v>1</v>
      </c>
      <c r="K57" s="53">
        <v>1</v>
      </c>
      <c r="L57" s="53">
        <v>1</v>
      </c>
      <c r="M57" s="53">
        <v>0</v>
      </c>
      <c r="N57" s="53">
        <v>1</v>
      </c>
      <c r="O57" s="53">
        <v>8</v>
      </c>
      <c r="P57" s="53">
        <v>5</v>
      </c>
      <c r="Q57" s="53">
        <v>3</v>
      </c>
      <c r="R57" s="91">
        <v>0.37</v>
      </c>
    </row>
    <row r="58" spans="1:21" s="16" customFormat="1" ht="18.75">
      <c r="A58" s="19" t="s">
        <v>13</v>
      </c>
      <c r="B58" s="19"/>
      <c r="C58" s="53">
        <v>2</v>
      </c>
      <c r="D58" s="52">
        <v>0</v>
      </c>
      <c r="E58" s="53">
        <v>0</v>
      </c>
      <c r="F58" s="53">
        <v>0</v>
      </c>
      <c r="G58" s="6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3</v>
      </c>
      <c r="N58" s="53">
        <v>0</v>
      </c>
      <c r="O58" s="53">
        <f t="shared" si="2"/>
        <v>5</v>
      </c>
      <c r="P58" s="53">
        <v>2</v>
      </c>
      <c r="Q58" s="53">
        <v>3</v>
      </c>
      <c r="R58" s="91">
        <v>0.6</v>
      </c>
    </row>
    <row r="59" spans="1:21" s="16" customFormat="1" ht="20.25" customHeight="1">
      <c r="A59" s="19" t="s">
        <v>28</v>
      </c>
      <c r="B59" s="19"/>
      <c r="C59" s="53">
        <v>1</v>
      </c>
      <c r="D59" s="52">
        <v>0</v>
      </c>
      <c r="E59" s="53">
        <v>1</v>
      </c>
      <c r="F59" s="53">
        <v>5</v>
      </c>
      <c r="G59" s="53">
        <v>0</v>
      </c>
      <c r="H59" s="53">
        <v>2</v>
      </c>
      <c r="I59" s="53">
        <v>0</v>
      </c>
      <c r="J59" s="53">
        <v>5</v>
      </c>
      <c r="K59" s="53">
        <v>4</v>
      </c>
      <c r="L59" s="53">
        <v>1</v>
      </c>
      <c r="M59" s="53">
        <v>1</v>
      </c>
      <c r="N59" s="53">
        <v>3</v>
      </c>
      <c r="O59" s="53">
        <f t="shared" ref="O59" si="3">SUM(C59:N59)</f>
        <v>23</v>
      </c>
      <c r="P59" s="53">
        <v>23</v>
      </c>
      <c r="Q59" s="53">
        <v>0</v>
      </c>
      <c r="R59" s="91">
        <v>0</v>
      </c>
    </row>
    <row r="60" spans="1:21" s="16" customFormat="1" ht="18.75">
      <c r="A60" s="19" t="s">
        <v>14</v>
      </c>
      <c r="B60" s="19"/>
      <c r="C60" s="53">
        <v>0</v>
      </c>
      <c r="D60" s="52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2</v>
      </c>
      <c r="N60" s="53">
        <v>0</v>
      </c>
      <c r="O60" s="53">
        <f t="shared" si="2"/>
        <v>2</v>
      </c>
      <c r="P60" s="53">
        <v>0</v>
      </c>
      <c r="Q60" s="53">
        <v>2</v>
      </c>
      <c r="R60" s="91">
        <v>2</v>
      </c>
    </row>
    <row r="61" spans="1:21" s="16" customFormat="1" ht="18.75">
      <c r="A61" s="19" t="s">
        <v>90</v>
      </c>
      <c r="B61" s="19"/>
      <c r="C61" s="53">
        <v>1</v>
      </c>
      <c r="D61" s="52">
        <v>1</v>
      </c>
      <c r="E61" s="53">
        <v>1</v>
      </c>
      <c r="F61" s="53">
        <v>4</v>
      </c>
      <c r="G61" s="53">
        <v>2</v>
      </c>
      <c r="H61" s="53">
        <v>2</v>
      </c>
      <c r="I61" s="53">
        <v>1</v>
      </c>
      <c r="J61" s="53">
        <v>0</v>
      </c>
      <c r="K61" s="53">
        <v>0</v>
      </c>
      <c r="L61" s="53">
        <v>3</v>
      </c>
      <c r="M61" s="53">
        <v>2</v>
      </c>
      <c r="N61" s="53">
        <v>1</v>
      </c>
      <c r="O61" s="53">
        <v>18</v>
      </c>
      <c r="P61" s="53">
        <v>14</v>
      </c>
      <c r="Q61" s="53">
        <v>4</v>
      </c>
      <c r="R61" s="91">
        <v>0.22</v>
      </c>
    </row>
    <row r="62" spans="1:21" s="16" customFormat="1" ht="18.75">
      <c r="A62" s="19" t="s">
        <v>10</v>
      </c>
      <c r="B62" s="19"/>
      <c r="C62" s="53">
        <v>0</v>
      </c>
      <c r="D62" s="52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f t="shared" ref="O62" si="4">SUM(C62:N62)</f>
        <v>0</v>
      </c>
      <c r="P62" s="53">
        <v>0</v>
      </c>
      <c r="Q62" s="53">
        <v>0</v>
      </c>
      <c r="R62" s="91">
        <v>0</v>
      </c>
      <c r="U62" s="46"/>
    </row>
    <row r="63" spans="1:21" s="16" customFormat="1" ht="18.75">
      <c r="A63" s="19" t="s">
        <v>11</v>
      </c>
      <c r="B63" s="19"/>
      <c r="C63" s="53">
        <v>0</v>
      </c>
      <c r="D63" s="52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1</v>
      </c>
      <c r="K63" s="53">
        <v>1</v>
      </c>
      <c r="L63" s="53">
        <v>0</v>
      </c>
      <c r="M63" s="53">
        <v>0</v>
      </c>
      <c r="N63" s="53">
        <v>0</v>
      </c>
      <c r="O63" s="53">
        <f t="shared" ref="O63:O66" si="5">SUM(C63:N63)</f>
        <v>2</v>
      </c>
      <c r="P63" s="53">
        <v>2</v>
      </c>
      <c r="Q63" s="53">
        <v>0</v>
      </c>
      <c r="R63" s="91">
        <v>0</v>
      </c>
    </row>
    <row r="64" spans="1:21" s="16" customFormat="1" ht="18.75">
      <c r="A64" s="19" t="s">
        <v>17</v>
      </c>
      <c r="B64" s="19"/>
      <c r="C64" s="53">
        <v>8</v>
      </c>
      <c r="D64" s="52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4</v>
      </c>
      <c r="N64" s="53">
        <v>0</v>
      </c>
      <c r="O64" s="53">
        <f t="shared" si="5"/>
        <v>12</v>
      </c>
      <c r="P64" s="53">
        <v>9</v>
      </c>
      <c r="Q64" s="53">
        <v>3</v>
      </c>
      <c r="R64" s="91">
        <v>0.25</v>
      </c>
    </row>
    <row r="65" spans="1:20" s="16" customFormat="1" ht="18.75">
      <c r="A65" s="19" t="s">
        <v>16</v>
      </c>
      <c r="B65" s="19"/>
      <c r="C65" s="53">
        <v>0</v>
      </c>
      <c r="D65" s="52">
        <v>0</v>
      </c>
      <c r="E65" s="53">
        <v>0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2</v>
      </c>
      <c r="M65" s="53">
        <v>0</v>
      </c>
      <c r="N65" s="61">
        <v>0</v>
      </c>
      <c r="O65" s="53">
        <f t="shared" si="5"/>
        <v>3</v>
      </c>
      <c r="P65" s="53">
        <v>7</v>
      </c>
      <c r="Q65" s="53">
        <v>4</v>
      </c>
      <c r="R65" s="91">
        <v>0.56999999999999995</v>
      </c>
    </row>
    <row r="66" spans="1:20" s="16" customFormat="1" ht="18.75">
      <c r="A66" s="19" t="s">
        <v>60</v>
      </c>
      <c r="B66" s="19"/>
      <c r="C66" s="53">
        <v>0</v>
      </c>
      <c r="D66" s="52">
        <v>0</v>
      </c>
      <c r="E66" s="53">
        <v>0</v>
      </c>
      <c r="F66" s="53">
        <v>0</v>
      </c>
      <c r="G66" s="53">
        <v>0</v>
      </c>
      <c r="H66" s="53">
        <v>0</v>
      </c>
      <c r="I66" s="53">
        <v>1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f t="shared" si="5"/>
        <v>1</v>
      </c>
      <c r="P66" s="53">
        <v>4</v>
      </c>
      <c r="Q66" s="53">
        <v>3</v>
      </c>
      <c r="R66" s="91">
        <v>0.75</v>
      </c>
    </row>
    <row r="67" spans="1:20" s="16" customFormat="1" ht="18.75">
      <c r="A67" s="19" t="s">
        <v>19</v>
      </c>
      <c r="B67" s="19"/>
      <c r="C67" s="53">
        <v>0</v>
      </c>
      <c r="D67" s="52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f t="shared" ref="O67" si="6">SUM(C67:N67)</f>
        <v>0</v>
      </c>
      <c r="P67" s="53">
        <v>1</v>
      </c>
      <c r="Q67" s="53">
        <v>-1</v>
      </c>
      <c r="R67" s="91">
        <v>-1</v>
      </c>
    </row>
    <row r="68" spans="1:20" s="16" customFormat="1" ht="18.75">
      <c r="A68" s="19" t="s">
        <v>18</v>
      </c>
      <c r="B68" s="19"/>
      <c r="C68" s="53">
        <v>24</v>
      </c>
      <c r="D68" s="52">
        <v>6</v>
      </c>
      <c r="E68" s="53">
        <v>9</v>
      </c>
      <c r="F68" s="53">
        <v>6</v>
      </c>
      <c r="G68" s="53">
        <v>18</v>
      </c>
      <c r="H68" s="53">
        <v>20</v>
      </c>
      <c r="I68" s="53">
        <v>9</v>
      </c>
      <c r="J68" s="53">
        <v>17</v>
      </c>
      <c r="K68" s="53">
        <v>15</v>
      </c>
      <c r="L68" s="53">
        <v>9</v>
      </c>
      <c r="M68" s="53">
        <v>9</v>
      </c>
      <c r="N68" s="53">
        <v>4</v>
      </c>
      <c r="O68" s="53">
        <f t="shared" si="2"/>
        <v>146</v>
      </c>
      <c r="P68" s="53">
        <v>148</v>
      </c>
      <c r="Q68" s="53">
        <v>-2</v>
      </c>
      <c r="R68" s="91">
        <v>-0.01</v>
      </c>
    </row>
    <row r="69" spans="1:20" s="16" customFormat="1" ht="18.75">
      <c r="A69" s="19" t="s">
        <v>29</v>
      </c>
      <c r="B69" s="19"/>
      <c r="C69" s="53">
        <v>3</v>
      </c>
      <c r="D69" s="52">
        <v>4</v>
      </c>
      <c r="E69" s="53">
        <v>6</v>
      </c>
      <c r="F69" s="53">
        <v>3</v>
      </c>
      <c r="G69" s="53">
        <v>4</v>
      </c>
      <c r="H69" s="53">
        <v>1</v>
      </c>
      <c r="I69" s="53">
        <v>3</v>
      </c>
      <c r="J69" s="53">
        <v>0</v>
      </c>
      <c r="K69" s="53">
        <v>0</v>
      </c>
      <c r="L69" s="53">
        <v>3</v>
      </c>
      <c r="M69" s="53">
        <v>0</v>
      </c>
      <c r="N69" s="53">
        <v>4</v>
      </c>
      <c r="O69" s="53">
        <f t="shared" ref="O69" si="7">SUM(C69:N69)</f>
        <v>31</v>
      </c>
      <c r="P69" s="53">
        <v>48</v>
      </c>
      <c r="Q69" s="53">
        <v>-17</v>
      </c>
      <c r="R69" s="91">
        <v>-0.35</v>
      </c>
    </row>
    <row r="70" spans="1:20" s="16" customFormat="1" ht="18.75">
      <c r="A70" s="19" t="s">
        <v>70</v>
      </c>
      <c r="B70" s="19"/>
      <c r="C70" s="53">
        <v>1</v>
      </c>
      <c r="D70" s="52">
        <v>2</v>
      </c>
      <c r="E70" s="53">
        <v>0</v>
      </c>
      <c r="F70" s="53">
        <v>5</v>
      </c>
      <c r="G70" s="53">
        <v>1</v>
      </c>
      <c r="H70" s="53">
        <v>6</v>
      </c>
      <c r="I70" s="53">
        <v>2</v>
      </c>
      <c r="J70" s="53">
        <v>3</v>
      </c>
      <c r="K70" s="53">
        <v>1</v>
      </c>
      <c r="L70" s="53">
        <v>4</v>
      </c>
      <c r="M70" s="53">
        <v>1</v>
      </c>
      <c r="N70" s="53">
        <v>2</v>
      </c>
      <c r="O70" s="53">
        <f t="shared" si="2"/>
        <v>28</v>
      </c>
      <c r="P70" s="53">
        <v>37</v>
      </c>
      <c r="Q70" s="53">
        <v>-9</v>
      </c>
      <c r="R70" s="91">
        <v>-0.24</v>
      </c>
    </row>
    <row r="71" spans="1:20" s="16" customFormat="1" ht="18.75">
      <c r="A71" s="19" t="s">
        <v>20</v>
      </c>
      <c r="B71" s="19"/>
      <c r="C71" s="53">
        <v>4</v>
      </c>
      <c r="D71" s="52">
        <v>3</v>
      </c>
      <c r="E71" s="53">
        <v>17</v>
      </c>
      <c r="F71" s="53">
        <v>5</v>
      </c>
      <c r="G71" s="53">
        <v>7</v>
      </c>
      <c r="H71" s="53">
        <v>5</v>
      </c>
      <c r="I71" s="53">
        <v>6</v>
      </c>
      <c r="J71" s="53">
        <v>6</v>
      </c>
      <c r="K71" s="53">
        <v>5</v>
      </c>
      <c r="L71" s="53">
        <v>6</v>
      </c>
      <c r="M71" s="53">
        <v>3</v>
      </c>
      <c r="N71" s="53">
        <v>5</v>
      </c>
      <c r="O71" s="53">
        <f t="shared" si="2"/>
        <v>72</v>
      </c>
      <c r="P71" s="53">
        <v>60</v>
      </c>
      <c r="Q71" s="53">
        <v>12</v>
      </c>
      <c r="R71" s="91">
        <v>0.17</v>
      </c>
    </row>
    <row r="72" spans="1:20" s="16" customFormat="1" ht="18.75">
      <c r="A72" s="19" t="s">
        <v>21</v>
      </c>
      <c r="B72" s="19"/>
      <c r="C72" s="53">
        <v>3</v>
      </c>
      <c r="D72" s="52">
        <v>3</v>
      </c>
      <c r="E72" s="53">
        <v>1</v>
      </c>
      <c r="F72" s="53">
        <v>1</v>
      </c>
      <c r="G72" s="53">
        <v>0</v>
      </c>
      <c r="H72" s="53">
        <v>1</v>
      </c>
      <c r="I72" s="53">
        <v>2</v>
      </c>
      <c r="J72" s="53">
        <v>2</v>
      </c>
      <c r="K72" s="53">
        <v>3</v>
      </c>
      <c r="L72" s="53">
        <v>0</v>
      </c>
      <c r="M72" s="53">
        <v>0</v>
      </c>
      <c r="N72" s="53">
        <v>0</v>
      </c>
      <c r="O72" s="53">
        <f t="shared" si="2"/>
        <v>16</v>
      </c>
      <c r="P72" s="53">
        <v>37</v>
      </c>
      <c r="Q72" s="53">
        <v>-21</v>
      </c>
      <c r="R72" s="91">
        <v>-0.56999999999999995</v>
      </c>
    </row>
    <row r="73" spans="1:20" s="16" customFormat="1" ht="18.75">
      <c r="A73" s="19" t="s">
        <v>62</v>
      </c>
      <c r="B73" s="19"/>
      <c r="C73" s="55">
        <v>0</v>
      </c>
      <c r="D73" s="54">
        <v>0</v>
      </c>
      <c r="E73" s="55">
        <v>14</v>
      </c>
      <c r="F73" s="55">
        <v>1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3</v>
      </c>
      <c r="M73" s="55">
        <v>6</v>
      </c>
      <c r="N73" s="55">
        <v>7</v>
      </c>
      <c r="O73" s="55">
        <f t="shared" si="2"/>
        <v>31</v>
      </c>
      <c r="P73" s="69">
        <v>60</v>
      </c>
      <c r="Q73" s="55">
        <v>-29</v>
      </c>
      <c r="R73" s="96">
        <v>-0.48</v>
      </c>
    </row>
    <row r="74" spans="1:20" s="16" customFormat="1" ht="16.149999999999999" customHeight="1">
      <c r="A74" s="113" t="s">
        <v>30</v>
      </c>
      <c r="B74" s="113"/>
      <c r="C74" s="70">
        <f>SUM(C54:C73)</f>
        <v>49</v>
      </c>
      <c r="D74" s="28">
        <f>SUM(D54:D73)</f>
        <v>20</v>
      </c>
      <c r="E74" s="70">
        <f>SUM(E54:E73)</f>
        <v>49</v>
      </c>
      <c r="F74" s="70">
        <f>SUM(F54:F73)</f>
        <v>33</v>
      </c>
      <c r="G74" s="70">
        <f>SUM(G54:G73)</f>
        <v>32</v>
      </c>
      <c r="H74" s="70">
        <f>SUM(H54:H73)</f>
        <v>38</v>
      </c>
      <c r="I74" s="70">
        <f>SUM(I54:I73)</f>
        <v>26</v>
      </c>
      <c r="J74" s="70">
        <f>SUM(J54:J73)</f>
        <v>35</v>
      </c>
      <c r="K74" s="70">
        <f>SUM(K54:K73)</f>
        <v>31</v>
      </c>
      <c r="L74" s="70">
        <f>SUM(L54:L73)</f>
        <v>32</v>
      </c>
      <c r="M74" s="70">
        <f>SUM(M54:M73)</f>
        <v>31</v>
      </c>
      <c r="N74" s="70">
        <f>SUM(N54:N73)</f>
        <v>27</v>
      </c>
      <c r="O74" s="70">
        <f>SUM(C74:N74)</f>
        <v>403</v>
      </c>
      <c r="P74" s="70">
        <f>SUM(P54:P73)</f>
        <v>460</v>
      </c>
      <c r="Q74" s="70">
        <v>-57</v>
      </c>
      <c r="R74" s="93">
        <v>-0.12</v>
      </c>
      <c r="S74" s="58"/>
      <c r="T74" s="58"/>
    </row>
    <row r="75" spans="1:20" s="16" customFormat="1" ht="4.5" customHeight="1">
      <c r="A75" s="98"/>
      <c r="B75" s="98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>
        <f>SUM(O54:O74)</f>
        <v>806</v>
      </c>
      <c r="P75" s="71">
        <f>SUM(P54:P74)</f>
        <v>920</v>
      </c>
      <c r="Q75" s="70"/>
      <c r="R75" s="97"/>
    </row>
    <row r="76" spans="1:20" s="16" customFormat="1" ht="18.75">
      <c r="A76" s="19" t="s">
        <v>31</v>
      </c>
      <c r="B76" s="19"/>
      <c r="C76" s="53">
        <v>2162</v>
      </c>
      <c r="D76" s="61">
        <v>1506</v>
      </c>
      <c r="E76" s="53">
        <v>6114</v>
      </c>
      <c r="F76" s="53">
        <v>2984</v>
      </c>
      <c r="G76" s="53">
        <v>2258</v>
      </c>
      <c r="H76" s="53">
        <v>1795</v>
      </c>
      <c r="I76" s="53">
        <v>2155</v>
      </c>
      <c r="J76" s="53">
        <v>2766</v>
      </c>
      <c r="K76" s="63">
        <v>1825</v>
      </c>
      <c r="L76" s="53">
        <v>4693</v>
      </c>
      <c r="M76" s="53">
        <v>2791</v>
      </c>
      <c r="N76" s="61" t="s">
        <v>95</v>
      </c>
      <c r="O76" s="53" t="s">
        <v>95</v>
      </c>
      <c r="P76" s="53">
        <v>24176</v>
      </c>
      <c r="Q76" s="53" t="s">
        <v>95</v>
      </c>
      <c r="R76" s="91" t="s">
        <v>95</v>
      </c>
    </row>
    <row r="77" spans="1:20" s="16" customFormat="1" ht="18.75">
      <c r="A77" s="99" t="s">
        <v>58</v>
      </c>
      <c r="B77" s="99"/>
      <c r="C77" s="72">
        <v>6269</v>
      </c>
      <c r="D77" s="73">
        <v>7402</v>
      </c>
      <c r="E77" s="72">
        <v>7268</v>
      </c>
      <c r="F77" s="72">
        <v>8623</v>
      </c>
      <c r="G77" s="72">
        <v>7297</v>
      </c>
      <c r="H77" s="72">
        <v>7379</v>
      </c>
      <c r="I77" s="72">
        <v>6586</v>
      </c>
      <c r="J77" s="73">
        <v>10794</v>
      </c>
      <c r="K77" s="104">
        <v>5691</v>
      </c>
      <c r="L77" s="72">
        <v>8954</v>
      </c>
      <c r="M77" s="73">
        <v>7520</v>
      </c>
      <c r="N77" s="73" t="s">
        <v>95</v>
      </c>
      <c r="O77" s="72" t="s">
        <v>95</v>
      </c>
      <c r="P77" s="72">
        <v>82555</v>
      </c>
      <c r="Q77" s="72" t="s">
        <v>97</v>
      </c>
      <c r="R77" s="91" t="s">
        <v>97</v>
      </c>
    </row>
    <row r="78" spans="1:20" s="16" customFormat="1" ht="15" customHeight="1">
      <c r="A78" s="50" t="s">
        <v>57</v>
      </c>
      <c r="B78" s="50"/>
      <c r="C78" s="74">
        <v>0</v>
      </c>
      <c r="D78" s="75">
        <v>0</v>
      </c>
      <c r="E78" s="74">
        <v>0</v>
      </c>
      <c r="F78" s="74">
        <v>0</v>
      </c>
      <c r="G78" s="74">
        <v>1777</v>
      </c>
      <c r="H78" s="74">
        <v>0</v>
      </c>
      <c r="I78" s="74">
        <v>0</v>
      </c>
      <c r="J78" s="75">
        <v>0</v>
      </c>
      <c r="K78" s="74">
        <v>0</v>
      </c>
      <c r="L78" s="74">
        <v>0</v>
      </c>
      <c r="M78" s="75">
        <v>0</v>
      </c>
      <c r="N78" s="75">
        <v>2353</v>
      </c>
      <c r="O78" s="74">
        <f>SUM(E78:N78)</f>
        <v>4130</v>
      </c>
      <c r="P78" s="74">
        <v>1923</v>
      </c>
      <c r="Q78" s="74">
        <v>2207</v>
      </c>
      <c r="R78" s="107">
        <v>0.53</v>
      </c>
    </row>
    <row r="79" spans="1:20" s="16" customFormat="1" ht="14.25" customHeight="1">
      <c r="A79" s="28" t="s">
        <v>32</v>
      </c>
      <c r="B79" s="28"/>
      <c r="C79" s="56">
        <v>8431</v>
      </c>
      <c r="D79" s="56">
        <f>SUM(D76:D78)</f>
        <v>8908</v>
      </c>
      <c r="E79" s="56">
        <f>SUM(E76:E78)</f>
        <v>13382</v>
      </c>
      <c r="F79" s="56">
        <v>11607</v>
      </c>
      <c r="G79" s="56">
        <v>11332</v>
      </c>
      <c r="H79" s="56">
        <f>SUM(H76:H78)</f>
        <v>9174</v>
      </c>
      <c r="I79" s="56">
        <v>8741</v>
      </c>
      <c r="J79" s="56">
        <v>13560</v>
      </c>
      <c r="K79" s="56">
        <v>7516</v>
      </c>
      <c r="L79" s="56">
        <v>13647</v>
      </c>
      <c r="M79" s="56">
        <f>SUM(M76:M78)</f>
        <v>10311</v>
      </c>
      <c r="N79" s="56" t="s">
        <v>95</v>
      </c>
      <c r="O79" s="56"/>
      <c r="P79" s="56">
        <f>SUM(P76:P78)</f>
        <v>108654</v>
      </c>
      <c r="Q79" s="56" t="s">
        <v>95</v>
      </c>
      <c r="R79" s="93" t="s">
        <v>95</v>
      </c>
    </row>
    <row r="80" spans="1:20" s="16" customFormat="1" ht="3" customHeight="1">
      <c r="A80" s="51"/>
      <c r="B80" s="5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71"/>
      <c r="P80" s="76"/>
      <c r="Q80" s="56"/>
      <c r="R80" s="97"/>
    </row>
    <row r="81" spans="1:19" s="16" customFormat="1" ht="17.25" customHeight="1">
      <c r="A81" s="19" t="s">
        <v>33</v>
      </c>
      <c r="B81" s="19"/>
      <c r="C81" s="53">
        <v>340</v>
      </c>
      <c r="D81" s="52">
        <v>210</v>
      </c>
      <c r="E81" s="53">
        <v>280</v>
      </c>
      <c r="F81" s="53">
        <v>300</v>
      </c>
      <c r="G81" s="53">
        <v>230</v>
      </c>
      <c r="H81" s="53">
        <v>250</v>
      </c>
      <c r="I81" s="53">
        <v>400</v>
      </c>
      <c r="J81" s="53">
        <v>300</v>
      </c>
      <c r="K81" s="53">
        <v>435</v>
      </c>
      <c r="L81" s="53">
        <v>500</v>
      </c>
      <c r="M81" s="53">
        <v>660</v>
      </c>
      <c r="N81" s="53">
        <v>325</v>
      </c>
      <c r="O81" s="53">
        <f t="shared" ref="O81:O88" si="8">SUM(C81:N81)</f>
        <v>4230</v>
      </c>
      <c r="P81" s="53">
        <v>2270</v>
      </c>
      <c r="Q81" s="53">
        <v>1960</v>
      </c>
      <c r="R81" s="91">
        <v>0.46</v>
      </c>
    </row>
    <row r="82" spans="1:19" s="16" customFormat="1" ht="18.75">
      <c r="A82" s="19" t="s">
        <v>34</v>
      </c>
      <c r="B82" s="19"/>
      <c r="C82" s="53">
        <v>516</v>
      </c>
      <c r="D82" s="52">
        <v>330</v>
      </c>
      <c r="E82" s="53">
        <v>487</v>
      </c>
      <c r="F82" s="53">
        <v>455</v>
      </c>
      <c r="G82" s="53">
        <v>450</v>
      </c>
      <c r="H82" s="53">
        <v>500</v>
      </c>
      <c r="I82" s="53">
        <v>455</v>
      </c>
      <c r="J82" s="53">
        <v>454</v>
      </c>
      <c r="K82" s="53">
        <v>523</v>
      </c>
      <c r="L82" s="53">
        <v>380</v>
      </c>
      <c r="M82" s="53">
        <v>515</v>
      </c>
      <c r="N82" s="53">
        <v>515</v>
      </c>
      <c r="O82" s="53">
        <f t="shared" si="8"/>
        <v>5580</v>
      </c>
      <c r="P82" s="53">
        <v>5950</v>
      </c>
      <c r="Q82" s="53">
        <v>-370</v>
      </c>
      <c r="R82" s="91">
        <v>-0.06</v>
      </c>
      <c r="S82" s="18"/>
    </row>
    <row r="83" spans="1:19" s="16" customFormat="1" ht="17.25" customHeight="1">
      <c r="A83" s="19" t="s">
        <v>35</v>
      </c>
      <c r="B83" s="19"/>
      <c r="C83" s="53">
        <v>0</v>
      </c>
      <c r="D83" s="52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409</v>
      </c>
      <c r="M83" s="53">
        <v>0</v>
      </c>
      <c r="N83" s="53">
        <v>0</v>
      </c>
      <c r="O83" s="53">
        <f t="shared" si="8"/>
        <v>409</v>
      </c>
      <c r="P83" s="53">
        <v>566</v>
      </c>
      <c r="Q83" s="53">
        <v>-157</v>
      </c>
      <c r="R83" s="91">
        <v>-0.28000000000000003</v>
      </c>
    </row>
    <row r="84" spans="1:19" s="16" customFormat="1" ht="18.75">
      <c r="A84" s="19" t="s">
        <v>36</v>
      </c>
      <c r="B84" s="19"/>
      <c r="C84" s="53">
        <v>0</v>
      </c>
      <c r="D84" s="52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f t="shared" si="8"/>
        <v>0</v>
      </c>
      <c r="P84" s="53">
        <v>0</v>
      </c>
      <c r="Q84" s="53">
        <v>0</v>
      </c>
      <c r="R84" s="91">
        <v>0</v>
      </c>
    </row>
    <row r="85" spans="1:19" s="16" customFormat="1" ht="17.25" customHeight="1">
      <c r="A85" s="19" t="s">
        <v>37</v>
      </c>
      <c r="B85" s="19"/>
      <c r="C85" s="53">
        <v>0</v>
      </c>
      <c r="D85" s="52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f t="shared" si="8"/>
        <v>0</v>
      </c>
      <c r="P85" s="53">
        <v>632</v>
      </c>
      <c r="Q85" s="53">
        <v>-632</v>
      </c>
      <c r="R85" s="91">
        <v>-632</v>
      </c>
    </row>
    <row r="86" spans="1:19" s="16" customFormat="1" ht="18.75">
      <c r="A86" s="19" t="s">
        <v>56</v>
      </c>
      <c r="B86" s="19"/>
      <c r="C86" s="53">
        <v>37215</v>
      </c>
      <c r="D86" s="61">
        <v>16751</v>
      </c>
      <c r="E86" s="53">
        <v>0</v>
      </c>
      <c r="F86" s="53">
        <v>11179</v>
      </c>
      <c r="G86" s="53">
        <v>600</v>
      </c>
      <c r="H86" s="53">
        <v>47730</v>
      </c>
      <c r="I86" s="53">
        <v>4147</v>
      </c>
      <c r="J86" s="53">
        <v>826</v>
      </c>
      <c r="K86" s="53">
        <v>0</v>
      </c>
      <c r="L86" s="53">
        <v>0</v>
      </c>
      <c r="M86" s="53">
        <v>0</v>
      </c>
      <c r="N86" s="53">
        <v>0</v>
      </c>
      <c r="O86" s="53">
        <f t="shared" si="8"/>
        <v>118448</v>
      </c>
      <c r="P86" s="53">
        <v>50456</v>
      </c>
      <c r="Q86" s="53">
        <v>67992</v>
      </c>
      <c r="R86" s="91">
        <v>0.56999999999999995</v>
      </c>
    </row>
    <row r="87" spans="1:19" s="16" customFormat="1" ht="15.75" customHeight="1">
      <c r="A87" s="49" t="s">
        <v>38</v>
      </c>
      <c r="B87" s="49"/>
      <c r="C87" s="55">
        <v>0</v>
      </c>
      <c r="D87" s="54">
        <v>0</v>
      </c>
      <c r="E87" s="55">
        <v>0</v>
      </c>
      <c r="F87" s="55">
        <v>0</v>
      </c>
      <c r="G87" s="55">
        <v>0</v>
      </c>
      <c r="H87" s="55">
        <v>500</v>
      </c>
      <c r="I87" s="55">
        <v>0</v>
      </c>
      <c r="J87" s="55">
        <v>0</v>
      </c>
      <c r="K87" s="77">
        <v>0</v>
      </c>
      <c r="L87" s="55">
        <v>1375</v>
      </c>
      <c r="M87" s="55">
        <v>2218</v>
      </c>
      <c r="N87" s="55">
        <v>0</v>
      </c>
      <c r="O87" s="55">
        <f t="shared" si="8"/>
        <v>4093</v>
      </c>
      <c r="P87" s="55">
        <v>2695</v>
      </c>
      <c r="Q87" s="55">
        <v>1398</v>
      </c>
      <c r="R87" s="96">
        <v>0.34</v>
      </c>
    </row>
    <row r="88" spans="1:19" s="16" customFormat="1" ht="15" customHeight="1">
      <c r="A88" s="28" t="s">
        <v>32</v>
      </c>
      <c r="B88" s="28"/>
      <c r="C88" s="56">
        <v>38071</v>
      </c>
      <c r="D88" s="56">
        <f>SUM(D81:D87)</f>
        <v>17291</v>
      </c>
      <c r="E88" s="56">
        <v>767</v>
      </c>
      <c r="F88" s="56">
        <f>SUM(F81:F87)</f>
        <v>11934</v>
      </c>
      <c r="G88" s="56">
        <v>1280</v>
      </c>
      <c r="H88" s="56">
        <v>48980</v>
      </c>
      <c r="I88" s="56">
        <v>5002</v>
      </c>
      <c r="J88" s="56">
        <v>1580</v>
      </c>
      <c r="K88" s="56">
        <v>955</v>
      </c>
      <c r="L88" s="56">
        <v>2664</v>
      </c>
      <c r="M88" s="56">
        <f>SUM(M81:M87)</f>
        <v>3393</v>
      </c>
      <c r="N88" s="56">
        <v>840</v>
      </c>
      <c r="O88" s="56">
        <f t="shared" si="8"/>
        <v>132757</v>
      </c>
      <c r="P88" s="56">
        <f>SUM(P81:P87)</f>
        <v>62569</v>
      </c>
      <c r="Q88" s="56">
        <v>70188</v>
      </c>
      <c r="R88" s="93">
        <v>0.53</v>
      </c>
    </row>
    <row r="89" spans="1:19" s="16" customFormat="1" ht="18" customHeight="1">
      <c r="A89" s="28" t="s">
        <v>39</v>
      </c>
      <c r="B89" s="28"/>
      <c r="C89" s="56">
        <v>46502</v>
      </c>
      <c r="D89" s="56">
        <v>26199</v>
      </c>
      <c r="E89" s="56">
        <v>14149</v>
      </c>
      <c r="F89" s="56">
        <v>23541</v>
      </c>
      <c r="G89" s="56">
        <v>12612</v>
      </c>
      <c r="H89" s="56">
        <v>58154</v>
      </c>
      <c r="I89" s="56">
        <v>13743</v>
      </c>
      <c r="J89" s="56">
        <v>15140</v>
      </c>
      <c r="K89" s="56">
        <v>8471</v>
      </c>
      <c r="L89" s="56">
        <v>16311</v>
      </c>
      <c r="M89" s="56">
        <v>13704</v>
      </c>
      <c r="N89" s="56" t="s">
        <v>95</v>
      </c>
      <c r="O89" s="56" t="s">
        <v>95</v>
      </c>
      <c r="P89" s="76">
        <v>171223</v>
      </c>
      <c r="Q89" s="56" t="s">
        <v>95</v>
      </c>
      <c r="R89" s="93" t="s">
        <v>95</v>
      </c>
    </row>
    <row r="90" spans="1:19" s="16" customFormat="1" ht="3" customHeight="1">
      <c r="A90" s="28"/>
      <c r="B90" s="28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76"/>
      <c r="Q90" s="56"/>
      <c r="R90" s="93"/>
    </row>
    <row r="91" spans="1:19" s="16" customFormat="1" ht="15" customHeight="1">
      <c r="A91" s="51"/>
      <c r="B91" s="51"/>
      <c r="C91" s="78"/>
      <c r="D91" s="78"/>
      <c r="E91" s="78"/>
      <c r="F91" s="52"/>
      <c r="G91" s="52"/>
      <c r="H91" s="78" t="s">
        <v>40</v>
      </c>
      <c r="I91" s="78"/>
      <c r="J91" s="78"/>
      <c r="K91" s="52"/>
      <c r="L91" s="78"/>
      <c r="M91" s="78"/>
      <c r="N91" s="78"/>
      <c r="O91" s="76"/>
      <c r="P91" s="76"/>
      <c r="Q91" s="78"/>
      <c r="R91" s="59"/>
    </row>
    <row r="92" spans="1:19" s="16" customFormat="1" ht="15.75" customHeight="1">
      <c r="A92" s="101" t="s">
        <v>61</v>
      </c>
      <c r="B92" s="52" t="s">
        <v>88</v>
      </c>
      <c r="C92" s="63">
        <v>1115</v>
      </c>
      <c r="D92" s="63">
        <v>528</v>
      </c>
      <c r="E92" s="63">
        <v>848</v>
      </c>
      <c r="F92" s="63">
        <v>659</v>
      </c>
      <c r="G92" s="63">
        <v>958</v>
      </c>
      <c r="H92" s="63">
        <v>865</v>
      </c>
      <c r="I92" s="63">
        <v>978</v>
      </c>
      <c r="J92" s="63">
        <v>724</v>
      </c>
      <c r="K92" s="63">
        <v>716</v>
      </c>
      <c r="L92" s="63">
        <v>1078</v>
      </c>
      <c r="M92" s="63">
        <v>703</v>
      </c>
      <c r="N92" s="63">
        <v>1327</v>
      </c>
      <c r="O92" s="63">
        <f t="shared" ref="O92:O100" si="9">SUM(C92:N92)</f>
        <v>10499</v>
      </c>
      <c r="P92" s="63">
        <v>7823</v>
      </c>
      <c r="Q92" s="80"/>
      <c r="R92" s="102"/>
    </row>
    <row r="93" spans="1:19" s="16" customFormat="1" ht="15" customHeight="1">
      <c r="A93" s="100" t="s">
        <v>67</v>
      </c>
      <c r="B93" s="52" t="s">
        <v>89</v>
      </c>
      <c r="C93" s="53">
        <v>2131</v>
      </c>
      <c r="D93" s="53">
        <v>1358</v>
      </c>
      <c r="E93" s="63">
        <v>1236</v>
      </c>
      <c r="F93" s="63">
        <v>1388</v>
      </c>
      <c r="G93" s="53">
        <v>474</v>
      </c>
      <c r="H93" s="53">
        <v>238</v>
      </c>
      <c r="I93" s="53">
        <v>412</v>
      </c>
      <c r="J93" s="63">
        <v>904</v>
      </c>
      <c r="K93" s="53">
        <v>703</v>
      </c>
      <c r="L93" s="53">
        <v>648</v>
      </c>
      <c r="M93" s="53">
        <v>96</v>
      </c>
      <c r="N93" s="53">
        <v>375</v>
      </c>
      <c r="O93" s="53">
        <f t="shared" si="9"/>
        <v>9963</v>
      </c>
      <c r="P93" s="53">
        <v>16723</v>
      </c>
      <c r="Q93" s="61"/>
      <c r="R93" s="102"/>
    </row>
    <row r="94" spans="1:19" s="16" customFormat="1" ht="15" customHeight="1">
      <c r="A94" s="100" t="s">
        <v>59</v>
      </c>
      <c r="B94" s="52" t="s">
        <v>86</v>
      </c>
      <c r="C94" s="53">
        <v>152</v>
      </c>
      <c r="D94" s="53">
        <v>1234</v>
      </c>
      <c r="E94" s="63">
        <v>829</v>
      </c>
      <c r="F94" s="63">
        <v>793</v>
      </c>
      <c r="G94" s="53">
        <v>237</v>
      </c>
      <c r="H94" s="53">
        <v>513</v>
      </c>
      <c r="I94" s="53">
        <v>835</v>
      </c>
      <c r="J94" s="63">
        <v>905</v>
      </c>
      <c r="K94" s="53">
        <v>1283</v>
      </c>
      <c r="L94" s="53">
        <v>598</v>
      </c>
      <c r="M94" s="53">
        <v>471</v>
      </c>
      <c r="N94" s="53">
        <v>491</v>
      </c>
      <c r="O94" s="53">
        <f t="shared" si="9"/>
        <v>8341</v>
      </c>
      <c r="P94" s="53">
        <v>14377</v>
      </c>
      <c r="Q94" s="61"/>
      <c r="R94" s="102"/>
    </row>
    <row r="95" spans="1:19" s="16" customFormat="1" ht="15" customHeight="1">
      <c r="A95" s="100" t="s">
        <v>75</v>
      </c>
      <c r="B95" s="19"/>
      <c r="C95" s="53">
        <v>0</v>
      </c>
      <c r="D95" s="53">
        <v>0</v>
      </c>
      <c r="E95" s="63">
        <v>384</v>
      </c>
      <c r="F95" s="63">
        <v>1973</v>
      </c>
      <c r="G95" s="53">
        <v>1984</v>
      </c>
      <c r="H95" s="53">
        <v>1677</v>
      </c>
      <c r="I95" s="53">
        <v>899</v>
      </c>
      <c r="J95" s="63">
        <v>1072</v>
      </c>
      <c r="K95" s="53">
        <v>683</v>
      </c>
      <c r="L95" s="53">
        <v>866</v>
      </c>
      <c r="M95" s="53">
        <v>1057</v>
      </c>
      <c r="N95" s="53">
        <v>817</v>
      </c>
      <c r="O95" s="53">
        <f t="shared" si="9"/>
        <v>11412</v>
      </c>
      <c r="P95" s="53" t="s">
        <v>93</v>
      </c>
      <c r="Q95" s="61"/>
      <c r="R95" s="102"/>
    </row>
    <row r="96" spans="1:19" s="16" customFormat="1" ht="15" customHeight="1">
      <c r="A96" s="100" t="s">
        <v>68</v>
      </c>
      <c r="B96" s="52" t="s">
        <v>87</v>
      </c>
      <c r="C96" s="109">
        <v>2084</v>
      </c>
      <c r="D96" s="109">
        <v>1472</v>
      </c>
      <c r="E96" s="61">
        <v>1282</v>
      </c>
      <c r="F96" s="63">
        <v>1093</v>
      </c>
      <c r="G96" s="53">
        <v>1196</v>
      </c>
      <c r="H96" s="53">
        <v>794</v>
      </c>
      <c r="I96" s="53">
        <v>321</v>
      </c>
      <c r="J96" s="63">
        <v>0</v>
      </c>
      <c r="K96" s="53">
        <v>527</v>
      </c>
      <c r="L96" s="53">
        <v>645</v>
      </c>
      <c r="M96" s="53">
        <v>1077</v>
      </c>
      <c r="N96" s="53">
        <v>843</v>
      </c>
      <c r="O96" s="123">
        <f t="shared" si="9"/>
        <v>11334</v>
      </c>
      <c r="P96" s="109">
        <v>21377</v>
      </c>
      <c r="Q96" s="61"/>
      <c r="R96" s="102"/>
    </row>
    <row r="97" spans="1:19" s="16" customFormat="1" ht="15" customHeight="1">
      <c r="A97" s="100" t="s">
        <v>84</v>
      </c>
      <c r="B97" s="100" t="s">
        <v>85</v>
      </c>
      <c r="C97" s="109">
        <v>0</v>
      </c>
      <c r="D97" s="109">
        <v>0</v>
      </c>
      <c r="E97" s="61">
        <v>0</v>
      </c>
      <c r="F97" s="63">
        <v>0</v>
      </c>
      <c r="G97" s="53">
        <v>0</v>
      </c>
      <c r="H97" s="53">
        <v>723</v>
      </c>
      <c r="I97" s="53">
        <v>1000</v>
      </c>
      <c r="J97" s="63">
        <v>929</v>
      </c>
      <c r="K97" s="53">
        <v>662</v>
      </c>
      <c r="L97" s="53">
        <v>672</v>
      </c>
      <c r="M97" s="53">
        <v>811</v>
      </c>
      <c r="N97" s="53">
        <v>1008</v>
      </c>
      <c r="O97" s="109">
        <f t="shared" si="9"/>
        <v>5805</v>
      </c>
      <c r="P97" s="109" t="s">
        <v>93</v>
      </c>
      <c r="Q97" s="61"/>
      <c r="R97" s="102"/>
    </row>
    <row r="98" spans="1:19" s="16" customFormat="1" ht="14.25" customHeight="1">
      <c r="A98" s="100" t="s">
        <v>82</v>
      </c>
      <c r="B98" s="19"/>
      <c r="C98" s="109">
        <v>0</v>
      </c>
      <c r="D98" s="109">
        <v>0</v>
      </c>
      <c r="E98" s="61">
        <v>0</v>
      </c>
      <c r="F98" s="63">
        <v>960</v>
      </c>
      <c r="G98" s="53">
        <v>804</v>
      </c>
      <c r="H98" s="53">
        <v>1461</v>
      </c>
      <c r="I98" s="53">
        <v>1118</v>
      </c>
      <c r="J98" s="63">
        <v>1567</v>
      </c>
      <c r="K98" s="53">
        <v>504</v>
      </c>
      <c r="L98" s="53">
        <v>1140</v>
      </c>
      <c r="M98" s="53">
        <v>770</v>
      </c>
      <c r="N98" s="53">
        <v>801</v>
      </c>
      <c r="O98" s="109">
        <f t="shared" si="9"/>
        <v>9125</v>
      </c>
      <c r="P98" s="109" t="s">
        <v>93</v>
      </c>
      <c r="Q98" s="61"/>
      <c r="R98" s="102"/>
    </row>
    <row r="99" spans="1:19" s="16" customFormat="1" ht="15" customHeight="1">
      <c r="A99" s="100" t="s">
        <v>83</v>
      </c>
      <c r="B99" s="19"/>
      <c r="C99" s="81">
        <v>0</v>
      </c>
      <c r="D99" s="81">
        <v>0</v>
      </c>
      <c r="E99" s="67">
        <v>0</v>
      </c>
      <c r="F99" s="65">
        <v>0</v>
      </c>
      <c r="G99" s="55">
        <v>1272</v>
      </c>
      <c r="H99" s="55">
        <v>1066</v>
      </c>
      <c r="I99" s="55">
        <v>1222</v>
      </c>
      <c r="J99" s="65">
        <v>1039</v>
      </c>
      <c r="K99" s="55">
        <v>1179</v>
      </c>
      <c r="L99" s="55">
        <v>800</v>
      </c>
      <c r="M99" s="55">
        <v>1633</v>
      </c>
      <c r="N99" s="55">
        <v>2424</v>
      </c>
      <c r="O99" s="81">
        <f t="shared" si="9"/>
        <v>10635</v>
      </c>
      <c r="P99" s="81" t="s">
        <v>93</v>
      </c>
      <c r="Q99" s="61"/>
      <c r="R99" s="102"/>
    </row>
    <row r="100" spans="1:19" s="16" customFormat="1" ht="14.25" customHeight="1">
      <c r="A100" s="28" t="s">
        <v>65</v>
      </c>
      <c r="B100" s="28"/>
      <c r="C100" s="82">
        <f>SUM(C92:C99)</f>
        <v>5482</v>
      </c>
      <c r="D100" s="82">
        <f>SUM(D92:D99)</f>
        <v>4592</v>
      </c>
      <c r="E100" s="56">
        <f>SUM(E92:E99)</f>
        <v>4579</v>
      </c>
      <c r="F100" s="83">
        <f>SUM(F92:F99)</f>
        <v>6866</v>
      </c>
      <c r="G100" s="83">
        <f>SUM(G92:G99)</f>
        <v>6925</v>
      </c>
      <c r="H100" s="83">
        <v>7337</v>
      </c>
      <c r="I100" s="83">
        <v>6785</v>
      </c>
      <c r="J100" s="66">
        <v>7140</v>
      </c>
      <c r="K100" s="83">
        <f>SUM(K92:K99)</f>
        <v>6257</v>
      </c>
      <c r="L100" s="83">
        <v>6447</v>
      </c>
      <c r="M100" s="57">
        <v>6618</v>
      </c>
      <c r="N100" s="57">
        <f>SUM(N92:N99)</f>
        <v>8086</v>
      </c>
      <c r="O100" s="82">
        <f t="shared" si="9"/>
        <v>77114</v>
      </c>
      <c r="P100" s="82">
        <f>SUM(P92:P99)</f>
        <v>60300</v>
      </c>
      <c r="Q100" s="79"/>
      <c r="R100" s="90">
        <v>0.22</v>
      </c>
      <c r="S100" s="103"/>
    </row>
    <row r="101" spans="1:19" ht="12" customHeight="1">
      <c r="A101" s="47" t="s">
        <v>76</v>
      </c>
      <c r="B101" s="47"/>
      <c r="C101" s="48"/>
      <c r="D101" s="84"/>
      <c r="E101" s="58"/>
      <c r="F101" s="85"/>
      <c r="G101" s="86"/>
      <c r="H101" s="86"/>
      <c r="I101" s="86"/>
      <c r="J101" s="86"/>
      <c r="K101" s="86"/>
      <c r="L101" s="86"/>
      <c r="M101" s="86"/>
      <c r="N101" s="86"/>
      <c r="O101" s="87"/>
      <c r="P101" s="84"/>
      <c r="Q101" s="86"/>
      <c r="R101" s="58" t="s">
        <v>94</v>
      </c>
    </row>
    <row r="102" spans="1:19" ht="17.850000000000001" customHeight="1">
      <c r="A102" s="110"/>
      <c r="B102" s="3"/>
      <c r="C102" s="13"/>
      <c r="D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5" bottom="0.15" header="0" footer="0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j.frigerio</cp:lastModifiedBy>
  <cp:lastPrinted>2016-01-13T21:40:11Z</cp:lastPrinted>
  <dcterms:created xsi:type="dcterms:W3CDTF">2000-02-08T18:12:04Z</dcterms:created>
  <dcterms:modified xsi:type="dcterms:W3CDTF">2016-01-13T21:44:20Z</dcterms:modified>
</cp:coreProperties>
</file>